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Azioni OT 9" sheetId="1" r:id="rId1"/>
    <sheet name="Azione 4.6.1" sheetId="2" r:id="rId2"/>
    <sheet name="Azioni 4.1.1 - 4.1.3" sheetId="3" r:id="rId3"/>
  </sheets>
  <definedNames>
    <definedName name="_xlnm.Print_Titles" localSheetId="1">'Azione 4.6.1'!$1:$5</definedName>
    <definedName name="_xlnm.Print_Titles" localSheetId="2">'Azioni 4.1.1 - 4.1.3'!$1:$5</definedName>
    <definedName name="_xlnm.Print_Titles" localSheetId="0">'Azioni OT 9'!$1:$5</definedName>
  </definedNames>
  <calcPr fullCalcOnLoad="1"/>
</workbook>
</file>

<file path=xl/sharedStrings.xml><?xml version="1.0" encoding="utf-8"?>
<sst xmlns="http://schemas.openxmlformats.org/spreadsheetml/2006/main" count="181" uniqueCount="63">
  <si>
    <r>
      <t xml:space="preserve">Scheda di calcolo per la determinazione della spesa ammissibile ai fini 
del calcolo del contributo ai sensi dell'art. 61 del Regolamento (UE) 1303/2013
</t>
    </r>
    <r>
      <rPr>
        <b/>
        <i/>
        <sz val="16"/>
        <color indexed="18"/>
        <rFont val="Arial"/>
        <family val="2"/>
      </rPr>
      <t xml:space="preserve">Linee di Azione 9.3.1, 9.3.5, 9.6.6 Sub a.1), a.2) e a.3)
</t>
    </r>
    <r>
      <rPr>
        <b/>
        <sz val="16"/>
        <rFont val="Arial"/>
        <family val="2"/>
      </rPr>
      <t>dell'Asse Urbano del POR CReO FESR 2014 – 2020</t>
    </r>
  </si>
  <si>
    <t>LE CELLE EVIDENZIATE IN GRIGIO DEVONO ESSERE OBBLIGATORIAMENTE COMPILATE</t>
  </si>
  <si>
    <t>DATI GENERALI DELL'OPERAZIONE</t>
  </si>
  <si>
    <t>PIU denominato:</t>
  </si>
  <si>
    <t>Titolo dell'operazione</t>
  </si>
  <si>
    <t>Anno di presentazione della domanda</t>
  </si>
  <si>
    <t>Aliquota di contributo individuata dalla AUTORITA' URBANA in fase di selezione</t>
  </si>
  <si>
    <t>Contributo individuato dalla AUTORITA' URBANA per l'operazione in fase di selezione</t>
  </si>
  <si>
    <t>COSTI DI INVESTIMENTO DELL'OPERAZIONE</t>
  </si>
  <si>
    <t>totale</t>
  </si>
  <si>
    <t>Costi di investimento ammissibili (1)</t>
  </si>
  <si>
    <t>Costi di investimento non ammissibili</t>
  </si>
  <si>
    <t>Totale quadro economico</t>
  </si>
  <si>
    <r>
      <t>(1) Inserire gli stessi valori indicati nella tabella</t>
    </r>
    <r>
      <rPr>
        <b/>
        <sz val="12"/>
        <rFont val="Arial"/>
        <family val="2"/>
      </rPr>
      <t xml:space="preserve"> “</t>
    </r>
    <r>
      <rPr>
        <b/>
        <i/>
        <sz val="12"/>
        <rFont val="Arial"/>
        <family val="2"/>
      </rPr>
      <t>D.2.3 – Piano temporale di spesa” della presente domanda di finanziamento.</t>
    </r>
  </si>
  <si>
    <t>ENTRATE NETTE DELL'OPERAZIONE</t>
  </si>
  <si>
    <t>ANNO
(2)</t>
  </si>
  <si>
    <t>COSTI  DI GESTIONE (3)</t>
  </si>
  <si>
    <t>RICAVI
DA TARIFFA
(4)</t>
  </si>
  <si>
    <t>VALORE RESIDUO
(5)</t>
  </si>
  <si>
    <t>ENTRATE
NETTE</t>
  </si>
  <si>
    <t>Costi di personale di 
Personale</t>
  </si>
  <si>
    <t>Spese di gestione e amministrazione generale e di assicurazione</t>
  </si>
  <si>
    <t>Costi di energia</t>
  </si>
  <si>
    <t>Materie prime e 
Materiali di consumo</t>
  </si>
  <si>
    <t>Costi di manutenzione ordinaria e straordinaria</t>
  </si>
  <si>
    <t>Costi di sostituzione delle attrezzature con ciclo di vita breve</t>
  </si>
  <si>
    <t>Totale costi
Di gestione</t>
  </si>
  <si>
    <t>TOTALI</t>
  </si>
  <si>
    <t xml:space="preserve">
(2) Il Periodo di riferimento è di 15 anni, conformemente a quanto indicato nell'Allegato 1 del Regolamento Delegato 480/2014.</t>
  </si>
  <si>
    <r>
      <t>(3) I costi di gestione utilizzabili a fini di calcolo sono quelli indicati all'art. 17 del Regolamento Delegato (UE) 480/2014. Se l</t>
    </r>
    <r>
      <rPr>
        <b/>
        <i/>
        <sz val="12"/>
        <color indexed="8"/>
        <rFont val="Arial"/>
        <family val="2"/>
      </rPr>
      <t xml:space="preserve">'imposta sul valore aggiunto non è un costo ammissibile a norma dell'articolo 69, paragrafo 3, lettera c), del regolamento (UE) n. 1303/2013, il calcolo delle entrate nette attualizzate si basa su importi che escludono l'imposta sul valore aggiunto. </t>
    </r>
  </si>
  <si>
    <t>(4)  Le entrate utilizzabili a fini di calcolo sono quelle indicate all'art. 16 del Regolamento Delegato (UE) 480/2014.</t>
  </si>
  <si>
    <r>
      <t xml:space="preserve">(5) </t>
    </r>
    <r>
      <rPr>
        <b/>
        <i/>
        <sz val="12"/>
        <color indexed="8"/>
        <rFont val="Arial"/>
        <family val="2"/>
      </rPr>
      <t>Il valore residuo dell'investimento, determinato secondo quanto stabilito dall'art. 17, comma 1 del Regolamento Delegato (UE) 480/2014, è incluso nel calcolo delle entrate nette attualizzate dell'operazione solo se le entrate sono superiori ai costi di cui all'articolo 17 del predetto Regolamento.</t>
    </r>
  </si>
  <si>
    <t>INFORMAZIONI QUALITATIVE DEI COSTI DI INVESTIMENTO, DEI RICAVI E DEI COSTI CONNESSI CON LA GESTIONE DELL'OPERAZIONE</t>
  </si>
  <si>
    <r>
      <t>Dettagli costo di investimento totale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(Fornire, nel box seguente, una breve descrizione dell'intervento che si intende realizzare)</t>
    </r>
  </si>
  <si>
    <r>
      <t>Dettagli vita utile e valore residuo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 (Descrivere, nel box seguente, attraverso quale procedura e con quali ipotesi sono stati stimati la vita utile ed il valore residuo dell'asset oggetto di contributo: esempio vendita a corpo, vendita al valore di riutilizzo delle parti. Se il valore residuo indicato è pari a zero, è necessario darne una giustificazione).</t>
    </r>
  </si>
  <si>
    <r>
      <t>Dettagli entrate</t>
    </r>
    <r>
      <rPr>
        <b/>
        <sz val="12"/>
        <rFont val="Arial"/>
        <family val="2"/>
      </rPr>
      <t xml:space="preserve"> – </t>
    </r>
    <r>
      <rPr>
        <sz val="12"/>
        <rFont val="Arial"/>
        <family val="2"/>
      </rPr>
      <t>(Fornire, nel box seguente, una breve descrizione dei servizi erogati e delle tariffe ad essi associate).</t>
    </r>
    <r>
      <rPr>
        <b/>
        <sz val="12"/>
        <rFont val="Arial"/>
        <family val="2"/>
      </rPr>
      <t xml:space="preserve"> </t>
    </r>
  </si>
  <si>
    <r>
      <t>Dettagli costi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 (Fornire, nel box seguente, una breve descrizione dei costi di gestione collegati ai servizi che si intendono erogare a seguito della realizzazione dell'operazione).</t>
    </r>
  </si>
  <si>
    <t>DETERMINAZIONE DEL SOSTEGNO MASSIMO CONCEDIBILE ALL'OPERAZIONE</t>
  </si>
  <si>
    <t>CALCOLO DELL'INVESTIMENTO AMMISSIBILE ATTUALIZZATO E DELLE ENTRATE NETTE ATTUALIZZATE (*)</t>
  </si>
  <si>
    <t>Investimento ammissibile attualizzato</t>
  </si>
  <si>
    <t>Entrate nette</t>
  </si>
  <si>
    <t>per la parte dell'investimento non ammissibile</t>
  </si>
  <si>
    <t>di cui, per la parte di investimento ammissibile</t>
  </si>
  <si>
    <t>Entrate nette attualizzate</t>
  </si>
  <si>
    <t>(*) Il tasso di attualizzazione considerato nelle formule di calcolo è del 4%, come previsto dall'articolo 19 comma 4 del Regolamento Delegato (UE) 480/2014.</t>
  </si>
  <si>
    <t>DETERMINAZIONE DELLA SPESA AMMISSIBILE DA COFINANZIARE, SU CUI CALCOLARE IL CONTRIBUTO POR</t>
  </si>
  <si>
    <t>La spesa ammissibile dell'operazione da cofinanziare con i fondi SIE è ridotta anticipatamente tenendo conto della capacità potenziale dell'operazione di generare entrate nette in uno specifico periodo di riferimento che copre sia l'esecuzione dell'operazione sia il periodo successivo al suo completamento.</t>
  </si>
  <si>
    <t>Spesa su cui calcolare il contributo concedibile (Reg. 1011 del 22 settembre 2014 - GU2^ serie speciale n. 89 del 20/11/2014) --&gt; Sacc = CA*(1-ENA/CAa)</t>
  </si>
  <si>
    <t>Legenda: SAcc: Spesa Ammissibile su cui calcolare il contributo; CA: Costo ammissibile; ENA: Entrate Nette Attualizzate; CAa: Costo Ammissibile attualizzato.</t>
  </si>
  <si>
    <t>Contributo massimo concedibile all'operazione:</t>
  </si>
  <si>
    <t>Rettifica finanziaria</t>
  </si>
  <si>
    <t>RIEPILOGO ECONOMICO FINANZIARIO DELL'OPERAZIONE</t>
  </si>
  <si>
    <t>Costo ammissibile totale dell'operazione</t>
  </si>
  <si>
    <t>Totale quadro economico dell'operazione (Totale investimento)</t>
  </si>
  <si>
    <t>Contributo massimo concedibile</t>
  </si>
  <si>
    <t>Costi a carico del soggetto proponente per la realizzazione dell'operazione</t>
  </si>
  <si>
    <r>
      <t xml:space="preserve">Scheda di calcolo per la determinazione della spesa ammissibile ai fini 
del calcolo del contributo ai sensi dell'art. 61 del Regolamento (UE) 1303/2013
</t>
    </r>
    <r>
      <rPr>
        <b/>
        <sz val="16"/>
        <color indexed="18"/>
        <rFont val="Arial"/>
        <family val="2"/>
      </rPr>
      <t xml:space="preserve">Linea di Azione 4.6.1
</t>
    </r>
    <r>
      <rPr>
        <b/>
        <sz val="16"/>
        <rFont val="Arial"/>
        <family val="2"/>
      </rPr>
      <t>dell'Asse Urbano del POR CReO FESR 2014 – 2020</t>
    </r>
  </si>
  <si>
    <t xml:space="preserve">
(2) Il Periodo di riferimento è di 30 anni, conformemente a quanto indicato nell'Allegato 1 del Regolamento Delegato 480/2014.</t>
  </si>
  <si>
    <t>,</t>
  </si>
  <si>
    <r>
      <t xml:space="preserve">Scheda di calcolo per la determinazione della spesa ammissibile ai fini 
del calcolo del contributo ai sensi dell'art. 61 del Regolamento (UE) 1303/2013
</t>
    </r>
    <r>
      <rPr>
        <b/>
        <sz val="16"/>
        <color indexed="18"/>
        <rFont val="Arial"/>
        <family val="2"/>
      </rPr>
      <t xml:space="preserve">Linee di Azione 4.1.1 e 4.1.3
</t>
    </r>
    <r>
      <rPr>
        <b/>
        <sz val="16"/>
        <rFont val="Arial"/>
        <family val="2"/>
      </rPr>
      <t>dell'Asse Urbano del POR CReO FESR 2014 – 2020</t>
    </r>
  </si>
  <si>
    <t xml:space="preserve">COSTI DI INVESTIMENTO DELL'OPERAZIONE (1) </t>
  </si>
  <si>
    <t>Costi di investimento ammissibili</t>
  </si>
  <si>
    <t xml:space="preserve">
(2) Il Periodo di riferimento è di 25 anni, conformemente a quanto indicato nell'Allegato 1 del Regolamento Delegato (UE) 480/2014.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</si>
</sst>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0.00%"/>
    <numFmt numFmtId="167" formatCode="[$€-410]\ #,##0.00;[RED]\-[$€-410]\ #,##0.00"/>
    <numFmt numFmtId="168" formatCode="&quot;VERO&quot;;&quot;VERO&quot;;&quot;FALSO&quot;"/>
    <numFmt numFmtId="169" formatCode="_-* #,##0.00\ _€_-;\-* #,##0.00\ _€_-;_-* \-??\ _€_-;_-@_-"/>
    <numFmt numFmtId="170" formatCode="0.00000%"/>
    <numFmt numFmtId="171" formatCode="0.0000%"/>
    <numFmt numFmtId="172" formatCode="[$€-410]\ #,##0.0000000;[RED]\-[$€-410]\ #,##0.0000000"/>
    <numFmt numFmtId="173" formatCode="0.000000%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i/>
      <sz val="16"/>
      <color indexed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18"/>
      <name val="Arial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8"/>
      <name val="Tahoma"/>
      <family val="2"/>
    </font>
    <font>
      <b/>
      <i/>
      <sz val="12"/>
      <color indexed="18"/>
      <name val="Arial"/>
      <family val="2"/>
    </font>
    <font>
      <sz val="14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b/>
      <sz val="14"/>
      <color indexed="53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b/>
      <sz val="16"/>
      <color indexed="18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55"/>
      </right>
      <top style="thin">
        <color indexed="55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1" applyNumberFormat="0" applyAlignment="0" applyProtection="0"/>
    <xf numFmtId="164" fontId="0" fillId="4" borderId="0" applyNumberFormat="0" applyBorder="0" applyAlignment="0" applyProtection="0"/>
    <xf numFmtId="164" fontId="0" fillId="4" borderId="1" applyNumberFormat="0" applyAlignment="0" applyProtection="0"/>
    <xf numFmtId="164" fontId="0" fillId="4" borderId="1" applyNumberFormat="0" applyAlignment="0" applyProtection="0"/>
    <xf numFmtId="164" fontId="0" fillId="0" borderId="1" applyNumberFormat="0" applyFill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1" applyNumberFormat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Fill="1" applyAlignment="1" applyProtection="1">
      <alignment/>
      <protection hidden="1"/>
    </xf>
    <xf numFmtId="164" fontId="1" fillId="6" borderId="0" xfId="0" applyFont="1" applyFill="1" applyBorder="1" applyAlignment="1" applyProtection="1">
      <alignment horizontal="center" vertical="center" wrapText="1"/>
      <protection hidden="1"/>
    </xf>
    <xf numFmtId="164" fontId="2" fillId="6" borderId="0" xfId="0" applyFont="1" applyFill="1" applyBorder="1" applyAlignment="1" applyProtection="1">
      <alignment horizontal="center" vertical="center" wrapText="1"/>
      <protection hidden="1"/>
    </xf>
    <xf numFmtId="164" fontId="3" fillId="6" borderId="0" xfId="0" applyFont="1" applyFill="1" applyBorder="1" applyAlignment="1" applyProtection="1">
      <alignment horizontal="center" vertical="center" wrapText="1"/>
      <protection hidden="1"/>
    </xf>
    <xf numFmtId="164" fontId="0" fillId="6" borderId="0" xfId="0" applyFill="1" applyAlignment="1" applyProtection="1">
      <alignment/>
      <protection hidden="1"/>
    </xf>
    <xf numFmtId="164" fontId="5" fillId="6" borderId="0" xfId="0" applyFont="1" applyFill="1" applyBorder="1" applyAlignment="1" applyProtection="1">
      <alignment horizontal="center" vertical="center" wrapText="1"/>
      <protection hidden="1"/>
    </xf>
    <xf numFmtId="164" fontId="6" fillId="6" borderId="2" xfId="0" applyFont="1" applyFill="1" applyBorder="1" applyAlignment="1" applyProtection="1">
      <alignment/>
      <protection hidden="1"/>
    </xf>
    <xf numFmtId="164" fontId="7" fillId="6" borderId="2" xfId="0" applyFont="1" applyFill="1" applyBorder="1" applyAlignment="1" applyProtection="1">
      <alignment horizontal="center" vertical="center" wrapText="1"/>
      <protection hidden="1"/>
    </xf>
    <xf numFmtId="164" fontId="8" fillId="6" borderId="2" xfId="0" applyFont="1" applyFill="1" applyBorder="1" applyAlignment="1" applyProtection="1">
      <alignment horizontal="right"/>
      <protection hidden="1"/>
    </xf>
    <xf numFmtId="164" fontId="8" fillId="6" borderId="2" xfId="0" applyFont="1" applyFill="1" applyBorder="1" applyAlignment="1" applyProtection="1">
      <alignment/>
      <protection hidden="1"/>
    </xf>
    <xf numFmtId="164" fontId="9" fillId="6" borderId="2" xfId="0" applyFont="1" applyFill="1" applyBorder="1" applyAlignment="1" applyProtection="1">
      <alignment/>
      <protection hidden="1"/>
    </xf>
    <xf numFmtId="165" fontId="9" fillId="6" borderId="2" xfId="0" applyNumberFormat="1" applyFont="1" applyFill="1" applyBorder="1" applyAlignment="1" applyProtection="1">
      <alignment/>
      <protection hidden="1"/>
    </xf>
    <xf numFmtId="164" fontId="0" fillId="6" borderId="2" xfId="0" applyFill="1" applyBorder="1" applyAlignment="1" applyProtection="1">
      <alignment/>
      <protection hidden="1"/>
    </xf>
    <xf numFmtId="164" fontId="6" fillId="6" borderId="0" xfId="0" applyFont="1" applyFill="1" applyBorder="1" applyAlignment="1" applyProtection="1">
      <alignment/>
      <protection hidden="1"/>
    </xf>
    <xf numFmtId="164" fontId="7" fillId="6" borderId="0" xfId="0" applyFont="1" applyFill="1" applyBorder="1" applyAlignment="1" applyProtection="1">
      <alignment horizontal="center" vertical="center" wrapText="1"/>
      <protection hidden="1"/>
    </xf>
    <xf numFmtId="164" fontId="8" fillId="6" borderId="0" xfId="0" applyFont="1" applyFill="1" applyAlignment="1" applyProtection="1">
      <alignment horizontal="right"/>
      <protection hidden="1"/>
    </xf>
    <xf numFmtId="164" fontId="10" fillId="7" borderId="0" xfId="0" applyFont="1" applyFill="1" applyBorder="1" applyAlignment="1" applyProtection="1">
      <alignment horizontal="center" vertical="center"/>
      <protection hidden="1"/>
    </xf>
    <xf numFmtId="165" fontId="9" fillId="6" borderId="0" xfId="0" applyNumberFormat="1" applyFont="1" applyFill="1" applyBorder="1" applyAlignment="1" applyProtection="1">
      <alignment/>
      <protection hidden="1"/>
    </xf>
    <xf numFmtId="164" fontId="9" fillId="6" borderId="0" xfId="0" applyFont="1" applyFill="1" applyBorder="1" applyAlignment="1" applyProtection="1">
      <alignment/>
      <protection hidden="1"/>
    </xf>
    <xf numFmtId="164" fontId="8" fillId="6" borderId="0" xfId="0" applyFont="1" applyFill="1" applyAlignment="1" applyProtection="1">
      <alignment/>
      <protection hidden="1"/>
    </xf>
    <xf numFmtId="164" fontId="9" fillId="6" borderId="0" xfId="0" applyFont="1" applyFill="1" applyAlignment="1" applyProtection="1">
      <alignment/>
      <protection hidden="1"/>
    </xf>
    <xf numFmtId="164" fontId="11" fillId="6" borderId="0" xfId="0" applyFont="1" applyFill="1" applyAlignment="1" applyProtection="1">
      <alignment/>
      <protection hidden="1"/>
    </xf>
    <xf numFmtId="164" fontId="0" fillId="6" borderId="0" xfId="0" applyFill="1" applyBorder="1" applyAlignment="1" applyProtection="1">
      <alignment/>
      <protection hidden="1"/>
    </xf>
    <xf numFmtId="164" fontId="9" fillId="6" borderId="0" xfId="0" applyFont="1" applyFill="1" applyAlignment="1" applyProtection="1">
      <alignment horizontal="right"/>
      <protection hidden="1"/>
    </xf>
    <xf numFmtId="164" fontId="7" fillId="6" borderId="0" xfId="0" applyFont="1" applyFill="1" applyAlignment="1" applyProtection="1">
      <alignment horizontal="right"/>
      <protection hidden="1"/>
    </xf>
    <xf numFmtId="164" fontId="7" fillId="6" borderId="0" xfId="0" applyFont="1" applyFill="1" applyAlignment="1" applyProtection="1">
      <alignment horizontal="right" vertical="center"/>
      <protection hidden="1"/>
    </xf>
    <xf numFmtId="164" fontId="7" fillId="7" borderId="1" xfId="0" applyFont="1" applyFill="1" applyBorder="1" applyAlignment="1" applyProtection="1">
      <alignment horizontal="justify" vertical="center" wrapText="1"/>
      <protection hidden="1" locked="0"/>
    </xf>
    <xf numFmtId="164" fontId="9" fillId="6" borderId="0" xfId="0" applyFont="1" applyFill="1" applyBorder="1" applyAlignment="1" applyProtection="1">
      <alignment vertical="center"/>
      <protection hidden="1"/>
    </xf>
    <xf numFmtId="164" fontId="9" fillId="6" borderId="0" xfId="0" applyFont="1" applyFill="1" applyAlignment="1" applyProtection="1">
      <alignment horizontal="justify" vertical="center" wrapText="1"/>
      <protection hidden="1"/>
    </xf>
    <xf numFmtId="164" fontId="9" fillId="6" borderId="0" xfId="0" applyFont="1" applyFill="1" applyBorder="1" applyAlignment="1" applyProtection="1">
      <alignment horizontal="justify" vertical="center" wrapText="1"/>
      <protection hidden="1"/>
    </xf>
    <xf numFmtId="164" fontId="9" fillId="6" borderId="0" xfId="0" applyFont="1" applyFill="1" applyAlignment="1" applyProtection="1">
      <alignment vertical="center"/>
      <protection hidden="1"/>
    </xf>
    <xf numFmtId="164" fontId="7" fillId="7" borderId="1" xfId="0" applyFont="1" applyFill="1" applyBorder="1" applyAlignment="1" applyProtection="1">
      <alignment horizontal="center" vertical="center"/>
      <protection hidden="1" locked="0"/>
    </xf>
    <xf numFmtId="164" fontId="12" fillId="6" borderId="0" xfId="0" applyFont="1" applyFill="1" applyBorder="1" applyAlignment="1" applyProtection="1">
      <alignment/>
      <protection hidden="1"/>
    </xf>
    <xf numFmtId="164" fontId="9" fillId="6" borderId="0" xfId="0" applyFont="1" applyFill="1" applyBorder="1" applyAlignment="1" applyProtection="1">
      <alignment horizontal="right" vertical="center"/>
      <protection hidden="1"/>
    </xf>
    <xf numFmtId="164" fontId="0" fillId="6" borderId="0" xfId="0" applyFont="1" applyFill="1" applyBorder="1" applyAlignment="1" applyProtection="1">
      <alignment horizontal="right" vertical="center"/>
      <protection hidden="1"/>
    </xf>
    <xf numFmtId="164" fontId="13" fillId="6" borderId="0" xfId="0" applyFont="1" applyFill="1" applyBorder="1" applyAlignment="1" applyProtection="1">
      <alignment horizontal="right" vertical="center" wrapText="1"/>
      <protection hidden="1"/>
    </xf>
    <xf numFmtId="164" fontId="7" fillId="6" borderId="3" xfId="0" applyFont="1" applyFill="1" applyBorder="1" applyAlignment="1" applyProtection="1">
      <alignment horizontal="right" vertical="center"/>
      <protection hidden="1"/>
    </xf>
    <xf numFmtId="166" fontId="7" fillId="7" borderId="1" xfId="0" applyNumberFormat="1" applyFont="1" applyFill="1" applyBorder="1" applyAlignment="1" applyProtection="1">
      <alignment horizontal="center" vertical="center"/>
      <protection hidden="1" locked="0"/>
    </xf>
    <xf numFmtId="164" fontId="13" fillId="6" borderId="0" xfId="0" applyFont="1" applyFill="1" applyBorder="1" applyAlignment="1" applyProtection="1">
      <alignment horizontal="center" vertical="center" wrapText="1"/>
      <protection hidden="1"/>
    </xf>
    <xf numFmtId="164" fontId="6" fillId="6" borderId="0" xfId="0" applyFont="1" applyFill="1" applyBorder="1" applyAlignment="1" applyProtection="1">
      <alignment horizontal="right" vertical="center"/>
      <protection hidden="1"/>
    </xf>
    <xf numFmtId="164" fontId="13" fillId="6" borderId="0" xfId="0" applyFont="1" applyFill="1" applyBorder="1" applyAlignment="1" applyProtection="1">
      <alignment horizontal="right" vertical="center"/>
      <protection hidden="1"/>
    </xf>
    <xf numFmtId="164" fontId="7" fillId="6" borderId="0" xfId="0" applyFont="1" applyFill="1" applyAlignment="1" applyProtection="1">
      <alignment horizontal="right" vertical="center"/>
      <protection hidden="1"/>
    </xf>
    <xf numFmtId="167" fontId="7" fillId="7" borderId="1" xfId="0" applyNumberFormat="1" applyFont="1" applyFill="1" applyBorder="1" applyAlignment="1" applyProtection="1">
      <alignment horizontal="center" vertical="center"/>
      <protection hidden="1" locked="0"/>
    </xf>
    <xf numFmtId="164" fontId="14" fillId="6" borderId="0" xfId="0" applyFont="1" applyFill="1" applyAlignment="1" applyProtection="1">
      <alignment horizontal="center"/>
      <protection hidden="1"/>
    </xf>
    <xf numFmtId="164" fontId="15" fillId="6" borderId="0" xfId="0" applyFont="1" applyFill="1" applyBorder="1" applyAlignment="1" applyProtection="1">
      <alignment horizontal="right" vertical="center"/>
      <protection hidden="1"/>
    </xf>
    <xf numFmtId="167" fontId="16" fillId="7" borderId="1" xfId="0" applyNumberFormat="1" applyFont="1" applyFill="1" applyBorder="1" applyAlignment="1" applyProtection="1">
      <alignment horizontal="right" vertical="center"/>
      <protection hidden="1" locked="0"/>
    </xf>
    <xf numFmtId="167" fontId="7" fillId="6" borderId="4" xfId="0" applyNumberFormat="1" applyFont="1" applyFill="1" applyBorder="1" applyAlignment="1" applyProtection="1">
      <alignment vertical="center"/>
      <protection hidden="1"/>
    </xf>
    <xf numFmtId="167" fontId="9" fillId="6" borderId="0" xfId="0" applyNumberFormat="1" applyFont="1" applyFill="1" applyAlignment="1" applyProtection="1">
      <alignment horizontal="right" vertical="center"/>
      <protection hidden="1"/>
    </xf>
    <xf numFmtId="164" fontId="17" fillId="6" borderId="0" xfId="0" applyFont="1" applyFill="1" applyBorder="1" applyAlignment="1" applyProtection="1">
      <alignment horizontal="right" vertical="center" wrapText="1"/>
      <protection hidden="1"/>
    </xf>
    <xf numFmtId="164" fontId="17" fillId="6" borderId="0" xfId="0" applyFont="1" applyFill="1" applyBorder="1" applyAlignment="1" applyProtection="1">
      <alignment horizontal="right" vertical="center"/>
      <protection hidden="1"/>
    </xf>
    <xf numFmtId="164" fontId="18" fillId="6" borderId="0" xfId="0" applyFont="1" applyFill="1" applyBorder="1" applyAlignment="1" applyProtection="1">
      <alignment horizontal="right" vertical="center" wrapText="1"/>
      <protection hidden="1"/>
    </xf>
    <xf numFmtId="167" fontId="19" fillId="6" borderId="1" xfId="0" applyNumberFormat="1" applyFont="1" applyFill="1" applyBorder="1" applyAlignment="1" applyProtection="1">
      <alignment horizontal="right" vertical="center"/>
      <protection hidden="1"/>
    </xf>
    <xf numFmtId="167" fontId="19" fillId="6" borderId="4" xfId="0" applyNumberFormat="1" applyFont="1" applyFill="1" applyBorder="1" applyAlignment="1" applyProtection="1">
      <alignment vertical="center"/>
      <protection hidden="1"/>
    </xf>
    <xf numFmtId="164" fontId="14" fillId="6" borderId="0" xfId="0" applyFont="1" applyFill="1" applyAlignment="1" applyProtection="1">
      <alignment/>
      <protection hidden="1"/>
    </xf>
    <xf numFmtId="168" fontId="8" fillId="6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4" fontId="20" fillId="6" borderId="0" xfId="0" applyFont="1" applyFill="1" applyAlignment="1" applyProtection="1">
      <alignment/>
      <protection hidden="1"/>
    </xf>
    <xf numFmtId="164" fontId="21" fillId="6" borderId="0" xfId="0" applyFont="1" applyFill="1" applyAlignment="1" applyProtection="1">
      <alignment/>
      <protection hidden="1"/>
    </xf>
    <xf numFmtId="164" fontId="22" fillId="6" borderId="5" xfId="0" applyFont="1" applyFill="1" applyBorder="1" applyAlignment="1" applyProtection="1">
      <alignment horizontal="center" vertical="center" wrapText="1"/>
      <protection hidden="1"/>
    </xf>
    <xf numFmtId="164" fontId="7" fillId="6" borderId="6" xfId="0" applyFont="1" applyFill="1" applyBorder="1" applyAlignment="1" applyProtection="1">
      <alignment horizontal="center" vertical="center"/>
      <protection hidden="1"/>
    </xf>
    <xf numFmtId="164" fontId="7" fillId="6" borderId="5" xfId="0" applyFont="1" applyFill="1" applyBorder="1" applyAlignment="1" applyProtection="1">
      <alignment horizontal="center" vertical="center" wrapText="1"/>
      <protection hidden="1"/>
    </xf>
    <xf numFmtId="164" fontId="9" fillId="6" borderId="5" xfId="0" applyFont="1" applyFill="1" applyBorder="1" applyAlignment="1" applyProtection="1">
      <alignment horizontal="center" vertical="center" wrapText="1"/>
      <protection hidden="1"/>
    </xf>
    <xf numFmtId="164" fontId="22" fillId="0" borderId="7" xfId="0" applyFont="1" applyFill="1" applyBorder="1" applyAlignment="1" applyProtection="1">
      <alignment horizontal="center" vertical="center"/>
      <protection hidden="1"/>
    </xf>
    <xf numFmtId="167" fontId="23" fillId="7" borderId="5" xfId="0" applyNumberFormat="1" applyFont="1" applyFill="1" applyBorder="1" applyAlignment="1" applyProtection="1">
      <alignment horizontal="center" vertical="center" wrapText="1"/>
      <protection hidden="1" locked="0"/>
    </xf>
    <xf numFmtId="167" fontId="23" fillId="6" borderId="5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7" fontId="23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2" fillId="6" borderId="5" xfId="0" applyFont="1" applyFill="1" applyBorder="1" applyAlignment="1" applyProtection="1">
      <alignment horizontal="center" vertical="center"/>
      <protection hidden="1"/>
    </xf>
    <xf numFmtId="164" fontId="22" fillId="0" borderId="5" xfId="0" applyFont="1" applyFill="1" applyBorder="1" applyAlignment="1" applyProtection="1">
      <alignment horizontal="center" vertical="center"/>
      <protection hidden="1"/>
    </xf>
    <xf numFmtId="167" fontId="22" fillId="0" borderId="5" xfId="0" applyNumberFormat="1" applyFont="1" applyFill="1" applyBorder="1" applyAlignment="1" applyProtection="1">
      <alignment horizontal="center" vertical="center"/>
      <protection hidden="1"/>
    </xf>
    <xf numFmtId="164" fontId="14" fillId="6" borderId="0" xfId="0" applyFont="1" applyFill="1" applyBorder="1" applyAlignment="1" applyProtection="1">
      <alignment horizontal="justify" vertical="center" wrapText="1"/>
      <protection hidden="1"/>
    </xf>
    <xf numFmtId="164" fontId="14" fillId="6" borderId="0" xfId="0" applyFont="1" applyFill="1" applyBorder="1" applyAlignment="1" applyProtection="1">
      <alignment horizontal="justify" wrapText="1"/>
      <protection hidden="1"/>
    </xf>
    <xf numFmtId="164" fontId="14" fillId="6" borderId="0" xfId="0" applyFont="1" applyFill="1" applyBorder="1" applyAlignment="1" applyProtection="1">
      <alignment horizontal="justify" vertical="top" wrapText="1"/>
      <protection hidden="1"/>
    </xf>
    <xf numFmtId="164" fontId="25" fillId="6" borderId="8" xfId="0" applyFont="1" applyFill="1" applyBorder="1" applyAlignment="1" applyProtection="1">
      <alignment wrapText="1"/>
      <protection hidden="1"/>
    </xf>
    <xf numFmtId="164" fontId="7" fillId="6" borderId="8" xfId="0" applyFont="1" applyFill="1" applyBorder="1" applyAlignment="1" applyProtection="1">
      <alignment wrapText="1"/>
      <protection hidden="1"/>
    </xf>
    <xf numFmtId="164" fontId="0" fillId="6" borderId="0" xfId="0" applyFill="1" applyAlignment="1" applyProtection="1">
      <alignment/>
      <protection hidden="1"/>
    </xf>
    <xf numFmtId="164" fontId="9" fillId="7" borderId="9" xfId="0" applyFont="1" applyFill="1" applyBorder="1" applyAlignment="1" applyProtection="1">
      <alignment horizontal="justify" vertical="center" wrapText="1"/>
      <protection hidden="1" locked="0"/>
    </xf>
    <xf numFmtId="164" fontId="0" fillId="6" borderId="0" xfId="0" applyFill="1" applyAlignment="1" applyProtection="1">
      <alignment horizontal="left" vertical="top"/>
      <protection hidden="1"/>
    </xf>
    <xf numFmtId="164" fontId="0" fillId="6" borderId="0" xfId="0" applyFont="1" applyFill="1" applyBorder="1" applyAlignment="1" applyProtection="1">
      <alignment horizontal="left" vertical="top" wrapText="1"/>
      <protection hidden="1"/>
    </xf>
    <xf numFmtId="164" fontId="25" fillId="6" borderId="0" xfId="0" applyFont="1" applyFill="1" applyBorder="1" applyAlignment="1" applyProtection="1">
      <alignment horizontal="justify" vertical="center" wrapText="1"/>
      <protection hidden="1"/>
    </xf>
    <xf numFmtId="164" fontId="25" fillId="6" borderId="0" xfId="0" applyFont="1" applyFill="1" applyAlignment="1" applyProtection="1">
      <alignment/>
      <protection hidden="1"/>
    </xf>
    <xf numFmtId="164" fontId="26" fillId="7" borderId="0" xfId="0" applyFont="1" applyFill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27" fillId="6" borderId="0" xfId="0" applyFont="1" applyFill="1" applyBorder="1" applyAlignment="1" applyProtection="1">
      <alignment horizontal="center" vertical="center"/>
      <protection hidden="1"/>
    </xf>
    <xf numFmtId="164" fontId="0" fillId="6" borderId="0" xfId="0" applyFill="1" applyAlignment="1">
      <alignment/>
    </xf>
    <xf numFmtId="164" fontId="0" fillId="7" borderId="0" xfId="0" applyFill="1" applyAlignment="1" applyProtection="1">
      <alignment vertical="center"/>
      <protection hidden="1"/>
    </xf>
    <xf numFmtId="164" fontId="0" fillId="6" borderId="0" xfId="0" applyFill="1" applyAlignment="1" applyProtection="1">
      <alignment vertical="center"/>
      <protection hidden="1"/>
    </xf>
    <xf numFmtId="164" fontId="9" fillId="6" borderId="0" xfId="0" applyFont="1" applyFill="1" applyAlignment="1" applyProtection="1">
      <alignment horizontal="right" vertical="center"/>
      <protection hidden="1"/>
    </xf>
    <xf numFmtId="167" fontId="0" fillId="0" borderId="1" xfId="0" applyNumberFormat="1" applyBorder="1" applyAlignment="1" applyProtection="1">
      <alignment vertical="center"/>
      <protection hidden="1"/>
    </xf>
    <xf numFmtId="167" fontId="22" fillId="6" borderId="1" xfId="0" applyNumberFormat="1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7" fontId="0" fillId="6" borderId="1" xfId="0" applyNumberFormat="1" applyFill="1" applyBorder="1" applyAlignment="1" applyProtection="1">
      <alignment vertical="center"/>
      <protection hidden="1"/>
    </xf>
    <xf numFmtId="164" fontId="0" fillId="6" borderId="0" xfId="0" applyFont="1" applyFill="1" applyAlignment="1" applyProtection="1">
      <alignment horizontal="center" vertical="center" wrapText="1"/>
      <protection hidden="1"/>
    </xf>
    <xf numFmtId="164" fontId="28" fillId="6" borderId="0" xfId="0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/>
      <protection hidden="1"/>
    </xf>
    <xf numFmtId="164" fontId="29" fillId="6" borderId="0" xfId="0" applyFont="1" applyFill="1" applyBorder="1" applyAlignment="1" applyProtection="1">
      <alignment horizontal="justify" vertical="center" wrapText="1"/>
      <protection hidden="1"/>
    </xf>
    <xf numFmtId="164" fontId="0" fillId="6" borderId="0" xfId="0" applyFill="1" applyAlignment="1" applyProtection="1">
      <alignment horizontal="right" vertical="center"/>
      <protection hidden="1"/>
    </xf>
    <xf numFmtId="167" fontId="0" fillId="6" borderId="0" xfId="0" applyNumberFormat="1" applyFill="1" applyAlignment="1" applyProtection="1">
      <alignment/>
      <protection hidden="1"/>
    </xf>
    <xf numFmtId="164" fontId="7" fillId="0" borderId="0" xfId="0" applyFont="1" applyAlignment="1" applyProtection="1">
      <alignment vertical="center"/>
      <protection hidden="1"/>
    </xf>
    <xf numFmtId="164" fontId="0" fillId="6" borderId="0" xfId="0" applyFill="1" applyAlignment="1">
      <alignment vertical="center"/>
    </xf>
    <xf numFmtId="164" fontId="0" fillId="6" borderId="0" xfId="0" applyFill="1" applyAlignment="1" applyProtection="1">
      <alignment horizontal="center" vertical="center"/>
      <protection hidden="1"/>
    </xf>
    <xf numFmtId="164" fontId="30" fillId="6" borderId="0" xfId="0" applyFont="1" applyFill="1" applyAlignment="1" applyProtection="1">
      <alignment/>
      <protection hidden="1"/>
    </xf>
    <xf numFmtId="164" fontId="30" fillId="7" borderId="0" xfId="0" applyFont="1" applyFill="1" applyBorder="1" applyAlignment="1" applyProtection="1">
      <alignment horizontal="justify" vertical="center"/>
      <protection hidden="1"/>
    </xf>
    <xf numFmtId="164" fontId="30" fillId="6" borderId="0" xfId="0" applyFont="1" applyFill="1" applyBorder="1" applyAlignment="1" applyProtection="1">
      <alignment horizontal="justify" vertical="center"/>
      <protection hidden="1"/>
    </xf>
    <xf numFmtId="164" fontId="31" fillId="7" borderId="0" xfId="0" applyFont="1" applyFill="1" applyAlignment="1" applyProtection="1">
      <alignment/>
      <protection hidden="1"/>
    </xf>
    <xf numFmtId="164" fontId="31" fillId="6" borderId="0" xfId="0" applyFont="1" applyFill="1" applyAlignment="1" applyProtection="1">
      <alignment/>
      <protection hidden="1"/>
    </xf>
    <xf numFmtId="164" fontId="7" fillId="6" borderId="0" xfId="0" applyFont="1" applyFill="1" applyBorder="1" applyAlignment="1" applyProtection="1">
      <alignment horizontal="left" vertical="center"/>
      <protection hidden="1"/>
    </xf>
    <xf numFmtId="164" fontId="30" fillId="6" borderId="0" xfId="0" applyFont="1" applyFill="1" applyAlignment="1" applyProtection="1">
      <alignment/>
      <protection hidden="1"/>
    </xf>
    <xf numFmtId="164" fontId="0" fillId="7" borderId="0" xfId="0" applyFill="1" applyBorder="1" applyAlignment="1" applyProtection="1">
      <alignment/>
      <protection hidden="1"/>
    </xf>
    <xf numFmtId="164" fontId="7" fillId="7" borderId="0" xfId="0" applyFont="1" applyFill="1" applyBorder="1" applyAlignment="1" applyProtection="1">
      <alignment horizontal="center" vertical="center" wrapText="1"/>
      <protection hidden="1"/>
    </xf>
    <xf numFmtId="167" fontId="8" fillId="6" borderId="1" xfId="0" applyNumberFormat="1" applyFont="1" applyFill="1" applyBorder="1" applyAlignment="1" applyProtection="1">
      <alignment vertical="center"/>
      <protection hidden="1"/>
    </xf>
    <xf numFmtId="164" fontId="13" fillId="7" borderId="0" xfId="0" applyFont="1" applyFill="1" applyBorder="1" applyAlignment="1" applyProtection="1">
      <alignment horizontal="center" vertical="center" wrapText="1"/>
      <protection hidden="1"/>
    </xf>
    <xf numFmtId="165" fontId="0" fillId="6" borderId="0" xfId="0" applyNumberFormat="1" applyFill="1" applyBorder="1" applyAlignment="1" applyProtection="1">
      <alignment horizontal="right" vertical="center"/>
      <protection hidden="1"/>
    </xf>
    <xf numFmtId="164" fontId="32" fillId="8" borderId="10" xfId="0" applyFont="1" applyFill="1" applyBorder="1" applyAlignment="1" applyProtection="1">
      <alignment horizontal="center" vertical="center" wrapText="1"/>
      <protection hidden="1"/>
    </xf>
    <xf numFmtId="164" fontId="32" fillId="8" borderId="11" xfId="0" applyFont="1" applyFill="1" applyBorder="1" applyAlignment="1" applyProtection="1">
      <alignment horizontal="center" vertical="center" wrapText="1"/>
      <protection hidden="1"/>
    </xf>
    <xf numFmtId="164" fontId="33" fillId="8" borderId="11" xfId="0" applyFont="1" applyFill="1" applyBorder="1" applyAlignment="1" applyProtection="1">
      <alignment/>
      <protection hidden="1"/>
    </xf>
    <xf numFmtId="164" fontId="33" fillId="8" borderId="12" xfId="0" applyFont="1" applyFill="1" applyBorder="1" applyAlignment="1" applyProtection="1">
      <alignment/>
      <protection hidden="1"/>
    </xf>
    <xf numFmtId="164" fontId="32" fillId="7" borderId="0" xfId="0" applyFont="1" applyFill="1" applyBorder="1" applyAlignment="1" applyProtection="1">
      <alignment horizontal="center" vertical="center" wrapText="1"/>
      <protection hidden="1"/>
    </xf>
    <xf numFmtId="164" fontId="32" fillId="8" borderId="13" xfId="0" applyFont="1" applyFill="1" applyBorder="1" applyAlignment="1" applyProtection="1">
      <alignment horizontal="center" vertical="center" wrapText="1"/>
      <protection hidden="1"/>
    </xf>
    <xf numFmtId="164" fontId="34" fillId="8" borderId="0" xfId="0" applyFont="1" applyFill="1" applyAlignment="1" applyProtection="1">
      <alignment horizontal="left"/>
      <protection hidden="1"/>
    </xf>
    <xf numFmtId="164" fontId="35" fillId="8" borderId="0" xfId="0" applyFont="1" applyFill="1" applyAlignment="1" applyProtection="1">
      <alignment horizontal="right" vertical="center"/>
      <protection hidden="1"/>
    </xf>
    <xf numFmtId="164" fontId="32" fillId="8" borderId="0" xfId="0" applyFont="1" applyFill="1" applyBorder="1" applyAlignment="1" applyProtection="1">
      <alignment horizontal="center" vertical="center" wrapText="1"/>
      <protection hidden="1"/>
    </xf>
    <xf numFmtId="164" fontId="33" fillId="8" borderId="0" xfId="0" applyFont="1" applyFill="1" applyAlignment="1" applyProtection="1">
      <alignment/>
      <protection hidden="1"/>
    </xf>
    <xf numFmtId="167" fontId="27" fillId="6" borderId="1" xfId="0" applyNumberFormat="1" applyFont="1" applyFill="1" applyBorder="1" applyAlignment="1" applyProtection="1">
      <alignment horizontal="right" vertical="center"/>
      <protection hidden="1"/>
    </xf>
    <xf numFmtId="164" fontId="33" fillId="8" borderId="3" xfId="0" applyFont="1" applyFill="1" applyBorder="1" applyAlignment="1" applyProtection="1">
      <alignment/>
      <protection hidden="1"/>
    </xf>
    <xf numFmtId="164" fontId="33" fillId="8" borderId="13" xfId="0" applyFont="1" applyFill="1" applyBorder="1" applyAlignment="1" applyProtection="1">
      <alignment/>
      <protection hidden="1"/>
    </xf>
    <xf numFmtId="164" fontId="36" fillId="8" borderId="0" xfId="0" applyFont="1" applyFill="1" applyBorder="1" applyAlignment="1" applyProtection="1">
      <alignment/>
      <protection hidden="1"/>
    </xf>
    <xf numFmtId="164" fontId="33" fillId="8" borderId="0" xfId="0" applyFont="1" applyFill="1" applyBorder="1" applyAlignment="1" applyProtection="1">
      <alignment/>
      <protection hidden="1"/>
    </xf>
    <xf numFmtId="164" fontId="37" fillId="8" borderId="0" xfId="0" applyFont="1" applyFill="1" applyAlignment="1" applyProtection="1">
      <alignment/>
      <protection hidden="1"/>
    </xf>
    <xf numFmtId="164" fontId="34" fillId="8" borderId="0" xfId="0" applyFont="1" applyFill="1" applyAlignment="1" applyProtection="1">
      <alignment/>
      <protection hidden="1"/>
    </xf>
    <xf numFmtId="167" fontId="27" fillId="6" borderId="1" xfId="0" applyNumberFormat="1" applyFont="1" applyFill="1" applyBorder="1" applyAlignment="1" applyProtection="1">
      <alignment vertical="center"/>
      <protection hidden="1"/>
    </xf>
    <xf numFmtId="164" fontId="32" fillId="8" borderId="14" xfId="0" applyFont="1" applyFill="1" applyBorder="1" applyAlignment="1" applyProtection="1">
      <alignment horizontal="center" vertical="center" wrapText="1"/>
      <protection hidden="1"/>
    </xf>
    <xf numFmtId="164" fontId="32" fillId="8" borderId="4" xfId="0" applyFont="1" applyFill="1" applyBorder="1" applyAlignment="1" applyProtection="1">
      <alignment horizontal="center" vertical="center" wrapText="1"/>
      <protection hidden="1"/>
    </xf>
    <xf numFmtId="164" fontId="33" fillId="8" borderId="4" xfId="0" applyFont="1" applyFill="1" applyBorder="1" applyAlignment="1" applyProtection="1">
      <alignment/>
      <protection hidden="1"/>
    </xf>
    <xf numFmtId="164" fontId="33" fillId="8" borderId="15" xfId="0" applyFont="1" applyFill="1" applyBorder="1" applyAlignment="1" applyProtection="1">
      <alignment/>
      <protection hidden="1"/>
    </xf>
    <xf numFmtId="169" fontId="0" fillId="7" borderId="0" xfId="0" applyNumberFormat="1" applyFill="1" applyBorder="1" applyAlignment="1" applyProtection="1">
      <alignment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7" fontId="23" fillId="7" borderId="5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0" xfId="0" applyFont="1" applyFill="1" applyAlignment="1" applyProtection="1">
      <alignment/>
      <protection hidden="1"/>
    </xf>
    <xf numFmtId="167" fontId="23" fillId="7" borderId="5" xfId="0" applyNumberFormat="1" applyFont="1" applyFill="1" applyBorder="1" applyAlignment="1" applyProtection="1">
      <alignment vertical="center"/>
      <protection hidden="1" locked="0"/>
    </xf>
    <xf numFmtId="164" fontId="14" fillId="0" borderId="0" xfId="0" applyFont="1" applyBorder="1" applyAlignment="1" applyProtection="1">
      <alignment wrapText="1"/>
      <protection hidden="1"/>
    </xf>
    <xf numFmtId="164" fontId="14" fillId="6" borderId="0" xfId="0" applyFont="1" applyFill="1" applyBorder="1" applyAlignment="1" applyProtection="1">
      <alignment/>
      <protection hidden="1"/>
    </xf>
    <xf numFmtId="170" fontId="0" fillId="6" borderId="0" xfId="0" applyNumberFormat="1" applyFill="1" applyAlignment="1" applyProtection="1">
      <alignment/>
      <protection hidden="1"/>
    </xf>
    <xf numFmtId="164" fontId="7" fillId="6" borderId="0" xfId="0" applyFont="1" applyFill="1" applyAlignment="1" applyProtection="1">
      <alignment vertical="center"/>
      <protection hidden="1"/>
    </xf>
    <xf numFmtId="164" fontId="39" fillId="8" borderId="0" xfId="0" applyFont="1" applyFill="1" applyAlignment="1" applyProtection="1">
      <alignment horizontal="right"/>
      <protection hidden="1"/>
    </xf>
    <xf numFmtId="171" fontId="0" fillId="6" borderId="0" xfId="0" applyNumberFormat="1" applyFill="1" applyAlignment="1" applyProtection="1">
      <alignment/>
      <protection hidden="1"/>
    </xf>
    <xf numFmtId="172" fontId="0" fillId="6" borderId="0" xfId="0" applyNumberFormat="1" applyFill="1" applyAlignment="1" applyProtection="1">
      <alignment/>
      <protection hidden="1"/>
    </xf>
    <xf numFmtId="173" fontId="0" fillId="6" borderId="0" xfId="0" applyNumberFormat="1" applyFill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7" fontId="27" fillId="6" borderId="0" xfId="0" applyNumberFormat="1" applyFont="1" applyFill="1" applyBorder="1" applyAlignment="1" applyProtection="1">
      <alignment horizontal="right" vertical="center"/>
      <protection hidden="1"/>
    </xf>
    <xf numFmtId="164" fontId="39" fillId="8" borderId="0" xfId="0" applyFont="1" applyFill="1" applyBorder="1" applyAlignment="1" applyProtection="1">
      <alignment/>
      <protection hidden="1"/>
    </xf>
    <xf numFmtId="164" fontId="39" fillId="8" borderId="0" xfId="0" applyFont="1" applyFill="1" applyAlignment="1" applyProtection="1">
      <alignment/>
      <protection hidden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10" xfId="21"/>
    <cellStyle name="Senza nome11" xfId="22"/>
    <cellStyle name="Senza nome12" xfId="23"/>
    <cellStyle name="Senza nome13" xfId="24"/>
    <cellStyle name="Senza nome14" xfId="25"/>
    <cellStyle name="Senza nome15" xfId="26"/>
    <cellStyle name="Senza nome2" xfId="27"/>
    <cellStyle name="Senza nome3" xfId="28"/>
    <cellStyle name="Senza nome4" xfId="29"/>
    <cellStyle name="Senza nome5" xfId="30"/>
    <cellStyle name="Senza nome6" xfId="31"/>
    <cellStyle name="Senza nome7" xfId="32"/>
    <cellStyle name="Senza nome8" xfId="33"/>
    <cellStyle name="Senza nome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0</xdr:row>
      <xdr:rowOff>247650</xdr:rowOff>
    </xdr:from>
    <xdr:to>
      <xdr:col>11</xdr:col>
      <xdr:colOff>981075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47650"/>
          <a:ext cx="4267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0</xdr:row>
      <xdr:rowOff>0</xdr:rowOff>
    </xdr:from>
    <xdr:to>
      <xdr:col>3</xdr:col>
      <xdr:colOff>1381125</xdr:colOff>
      <xdr:row>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171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0</xdr:row>
      <xdr:rowOff>247650</xdr:rowOff>
    </xdr:from>
    <xdr:to>
      <xdr:col>11</xdr:col>
      <xdr:colOff>1162050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47650"/>
          <a:ext cx="42767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0</xdr:row>
      <xdr:rowOff>0</xdr:rowOff>
    </xdr:from>
    <xdr:to>
      <xdr:col>3</xdr:col>
      <xdr:colOff>1381125</xdr:colOff>
      <xdr:row>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171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0</xdr:row>
      <xdr:rowOff>247650</xdr:rowOff>
    </xdr:from>
    <xdr:to>
      <xdr:col>11</xdr:col>
      <xdr:colOff>1162050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47650"/>
          <a:ext cx="42767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0</xdr:row>
      <xdr:rowOff>0</xdr:rowOff>
    </xdr:from>
    <xdr:to>
      <xdr:col>3</xdr:col>
      <xdr:colOff>1381125</xdr:colOff>
      <xdr:row>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171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view="pageBreakPreview" zoomScale="85" zoomScaleNormal="65" zoomScaleSheetLayoutView="85" workbookViewId="0" topLeftCell="A1">
      <selection activeCell="F12" sqref="F12"/>
    </sheetView>
  </sheetViews>
  <sheetFormatPr defaultColWidth="1.1484375" defaultRowHeight="11.25" customHeight="1"/>
  <cols>
    <col min="1" max="1" width="2.57421875" style="1" customWidth="1"/>
    <col min="2" max="2" width="17.57421875" style="1" customWidth="1"/>
    <col min="3" max="3" width="26.57421875" style="1" customWidth="1"/>
    <col min="4" max="10" width="28.28125" style="1" customWidth="1"/>
    <col min="11" max="11" width="27.140625" style="1" customWidth="1"/>
    <col min="12" max="12" width="27.57421875" style="1" customWidth="1"/>
    <col min="13" max="13" width="2.57421875" style="1" customWidth="1"/>
    <col min="14" max="16384" width="0" style="1" hidden="1" customWidth="1"/>
  </cols>
  <sheetData>
    <row r="1" spans="1:30" ht="114.75" customHeight="1">
      <c r="A1"/>
      <c r="B1" s="2"/>
      <c r="C1" s="3"/>
      <c r="D1" s="3"/>
      <c r="E1" s="4" t="s">
        <v>0</v>
      </c>
      <c r="F1" s="4"/>
      <c r="G1" s="4"/>
      <c r="H1" s="4"/>
      <c r="I1" s="4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9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 customHeight="1">
      <c r="A3" s="7"/>
      <c r="B3" s="8"/>
      <c r="C3" s="9"/>
      <c r="D3" s="10"/>
      <c r="E3" s="11"/>
      <c r="F3" s="11"/>
      <c r="G3" s="11"/>
      <c r="H3" s="12"/>
      <c r="I3" s="12"/>
      <c r="J3" s="12"/>
      <c r="K3" s="12"/>
      <c r="L3" s="11"/>
      <c r="M3" s="1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3.25" customHeight="1">
      <c r="A4" s="14"/>
      <c r="B4" s="15"/>
      <c r="C4" s="16"/>
      <c r="D4" s="17" t="s">
        <v>1</v>
      </c>
      <c r="E4" s="17"/>
      <c r="F4" s="17"/>
      <c r="G4" s="17"/>
      <c r="H4" s="17"/>
      <c r="I4" s="17"/>
      <c r="J4" s="17"/>
      <c r="K4" s="18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6.5" customHeight="1">
      <c r="A5" s="14"/>
      <c r="B5" s="15"/>
      <c r="C5" s="16"/>
      <c r="D5" s="20"/>
      <c r="E5" s="21"/>
      <c r="F5" s="21"/>
      <c r="G5" s="21"/>
      <c r="H5" s="18"/>
      <c r="I5" s="18"/>
      <c r="J5" s="18"/>
      <c r="K5" s="18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.75" customHeight="1">
      <c r="A6" s="14"/>
      <c r="B6" s="15"/>
      <c r="C6" s="16"/>
      <c r="D6" s="20"/>
      <c r="E6" s="21"/>
      <c r="F6" s="21"/>
      <c r="G6" s="21"/>
      <c r="H6" s="18"/>
      <c r="I6" s="18"/>
      <c r="J6" s="18"/>
      <c r="K6" s="18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.75" customHeight="1">
      <c r="A7" s="14"/>
      <c r="B7" s="22" t="s">
        <v>2</v>
      </c>
      <c r="C7" s="22"/>
      <c r="D7" s="20"/>
      <c r="E7" s="21"/>
      <c r="F7" s="21"/>
      <c r="G7" s="21"/>
      <c r="H7" s="18"/>
      <c r="I7" s="18"/>
      <c r="J7" s="18"/>
      <c r="K7" s="18"/>
      <c r="L7" s="1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6.75" customHeight="1">
      <c r="A8" s="14"/>
      <c r="B8" s="15"/>
      <c r="C8" s="16"/>
      <c r="D8" s="20"/>
      <c r="E8" s="21"/>
      <c r="F8" s="21"/>
      <c r="G8" s="21"/>
      <c r="H8" s="18"/>
      <c r="I8" s="18"/>
      <c r="J8" s="18"/>
      <c r="K8" s="18"/>
      <c r="L8" s="1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.75" customHeight="1">
      <c r="A9" s="14"/>
      <c r="B9" s="15"/>
      <c r="C9" s="16"/>
      <c r="D9" s="20"/>
      <c r="E9" s="21"/>
      <c r="F9" s="21"/>
      <c r="G9" s="21"/>
      <c r="H9" s="18"/>
      <c r="I9" s="18"/>
      <c r="J9" s="18"/>
      <c r="K9" s="18"/>
      <c r="L9" s="1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 customHeight="1">
      <c r="A10" s="23"/>
      <c r="B10" s="24"/>
      <c r="C10" s="24"/>
      <c r="D10" s="25"/>
      <c r="E10" s="26" t="s">
        <v>3</v>
      </c>
      <c r="F10" s="27"/>
      <c r="G10" s="27"/>
      <c r="H10" s="27"/>
      <c r="I10" s="27"/>
      <c r="J10" s="27"/>
      <c r="K10" s="27"/>
      <c r="L10" s="1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9.75" customHeight="1">
      <c r="A11" s="23"/>
      <c r="B11" s="21"/>
      <c r="C11" s="21"/>
      <c r="D11" s="21"/>
      <c r="E11" s="28"/>
      <c r="F11" s="29"/>
      <c r="G11" s="30"/>
      <c r="H11" s="30"/>
      <c r="I11" s="30"/>
      <c r="J11" s="30"/>
      <c r="K11" s="19"/>
      <c r="L11" s="1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23"/>
      <c r="B12" s="19"/>
      <c r="C12" s="19"/>
      <c r="D12" s="25"/>
      <c r="E12" s="26" t="s">
        <v>4</v>
      </c>
      <c r="F12" s="27"/>
      <c r="G12" s="27"/>
      <c r="H12" s="27"/>
      <c r="I12" s="27"/>
      <c r="J12" s="27"/>
      <c r="K12" s="27"/>
      <c r="L12" s="1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9.75" customHeight="1">
      <c r="A13" s="14"/>
      <c r="B13" s="21"/>
      <c r="C13" s="21"/>
      <c r="D13" s="21"/>
      <c r="E13" s="31"/>
      <c r="F13" s="21"/>
      <c r="G13" s="21"/>
      <c r="H13" s="18"/>
      <c r="I13" s="18"/>
      <c r="J13" s="18"/>
      <c r="K13" s="18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2.5" customHeight="1">
      <c r="A14" s="14"/>
      <c r="B14" s="21"/>
      <c r="C14" s="21"/>
      <c r="D14" s="25"/>
      <c r="E14" s="26" t="s">
        <v>5</v>
      </c>
      <c r="F14" s="32"/>
      <c r="G14" s="21"/>
      <c r="H14" s="18"/>
      <c r="I14" s="18"/>
      <c r="J14" s="18"/>
      <c r="K14" s="18"/>
      <c r="L14" s="1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9.75" customHeight="1">
      <c r="A15" s="14"/>
      <c r="B15" s="19"/>
      <c r="C15" s="19"/>
      <c r="D15" s="33"/>
      <c r="E15" s="34"/>
      <c r="F15" s="28"/>
      <c r="G15" s="19"/>
      <c r="H15" s="18"/>
      <c r="I15" s="18"/>
      <c r="J15" s="18"/>
      <c r="K15" s="18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2.5" customHeight="1">
      <c r="A16" s="35"/>
      <c r="B16" s="36"/>
      <c r="C16" s="36"/>
      <c r="D16" s="36"/>
      <c r="E16" s="37" t="s">
        <v>6</v>
      </c>
      <c r="F16" s="38"/>
      <c r="G16" s="39"/>
      <c r="H16" s="39"/>
      <c r="I16" s="39"/>
      <c r="J16" s="18"/>
      <c r="K16" s="18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9.75" customHeight="1">
      <c r="A17" s="40"/>
      <c r="B17" s="34"/>
      <c r="C17" s="34"/>
      <c r="D17" s="36"/>
      <c r="E17" s="41"/>
      <c r="F17" s="39"/>
      <c r="G17" s="39"/>
      <c r="H17" s="39"/>
      <c r="I17" s="39"/>
      <c r="J17" s="18"/>
      <c r="K17" s="18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5" customHeight="1">
      <c r="A18" s="40"/>
      <c r="B18" s="34"/>
      <c r="C18" s="34"/>
      <c r="D18" s="36"/>
      <c r="E18" s="42" t="s">
        <v>7</v>
      </c>
      <c r="F18" s="43"/>
      <c r="G18" s="39"/>
      <c r="H18" s="39"/>
      <c r="I18" s="39"/>
      <c r="J18" s="18"/>
      <c r="K18" s="18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6.5" customHeight="1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6.5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.75" customHeight="1">
      <c r="A21" s="5"/>
      <c r="B21" s="22" t="s">
        <v>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6.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6.5" customHeight="1">
      <c r="A23" s="5"/>
      <c r="B23" s="21"/>
      <c r="C23" s="21"/>
      <c r="D23" s="44">
        <v>2016</v>
      </c>
      <c r="E23" s="44">
        <f>+1+D23</f>
        <v>2017</v>
      </c>
      <c r="F23" s="44">
        <f>+1+E23</f>
        <v>2018</v>
      </c>
      <c r="G23" s="44">
        <f>+1+F23</f>
        <v>2019</v>
      </c>
      <c r="H23" s="44">
        <f>+1+G23</f>
        <v>2020</v>
      </c>
      <c r="I23" s="44">
        <f>+1+H23</f>
        <v>2021</v>
      </c>
      <c r="J23" s="44">
        <f>+1+I23</f>
        <v>2022</v>
      </c>
      <c r="K23" s="44">
        <f>+1+J23</f>
        <v>2023</v>
      </c>
      <c r="L23" s="44" t="s">
        <v>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0.75" customHeight="1">
      <c r="A24" s="5"/>
      <c r="B24" s="45"/>
      <c r="C24" s="45" t="s">
        <v>10</v>
      </c>
      <c r="D24" s="46"/>
      <c r="E24" s="46"/>
      <c r="F24" s="46"/>
      <c r="G24" s="46"/>
      <c r="H24" s="46"/>
      <c r="I24" s="46"/>
      <c r="J24" s="46"/>
      <c r="K24" s="46"/>
      <c r="L24" s="47">
        <f>SUM(D24:K24)</f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8.25" customHeight="1">
      <c r="A25" s="5"/>
      <c r="B25" s="31"/>
      <c r="C25" s="31"/>
      <c r="D25" s="48"/>
      <c r="E25" s="48"/>
      <c r="F25" s="48"/>
      <c r="G25" s="48"/>
      <c r="H25" s="48"/>
      <c r="I25" s="48"/>
      <c r="J25" s="48"/>
      <c r="K25" s="48"/>
      <c r="L25" s="3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.75" customHeight="1">
      <c r="A26" s="5"/>
      <c r="B26" s="49"/>
      <c r="C26" s="50" t="s">
        <v>11</v>
      </c>
      <c r="D26" s="46"/>
      <c r="E26" s="46"/>
      <c r="F26" s="46"/>
      <c r="G26" s="46"/>
      <c r="H26" s="46"/>
      <c r="I26" s="46"/>
      <c r="J26" s="46"/>
      <c r="K26" s="46"/>
      <c r="L26" s="47">
        <f>SUM(D26:K26)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8.25" customHeight="1">
      <c r="A27" s="5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3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30.75" customHeight="1">
      <c r="A28" s="5"/>
      <c r="B28" s="51" t="s">
        <v>12</v>
      </c>
      <c r="C28" s="51"/>
      <c r="D28" s="52">
        <f>+D26+D24</f>
        <v>0</v>
      </c>
      <c r="E28" s="52">
        <f>+E26+E24</f>
        <v>0</v>
      </c>
      <c r="F28" s="52">
        <f>+F26+F24</f>
        <v>0</v>
      </c>
      <c r="G28" s="52">
        <f>+G26+G24</f>
        <v>0</v>
      </c>
      <c r="H28" s="52">
        <f>+H26+H24</f>
        <v>0</v>
      </c>
      <c r="I28" s="52">
        <f>+I26+I24</f>
        <v>0</v>
      </c>
      <c r="J28" s="52">
        <f>+J26+J24</f>
        <v>0</v>
      </c>
      <c r="K28" s="52">
        <f>+K26+K24</f>
        <v>0</v>
      </c>
      <c r="L28" s="53">
        <f>SUM(D28:K28)</f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6.5" customHeight="1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6.5" customHeight="1">
      <c r="A30" s="5"/>
      <c r="B30" s="54"/>
      <c r="C30" s="21"/>
      <c r="D30" s="55">
        <f>IF(L24=0,"",IF(L24&gt;1000000,"","ATTENZIONE: IL COSTO AMMISSIBILE TOTALE NON SUPERA IL MILIONE DI EURO E, PERTANTO, NON E' NECESSARIO COMPILARE LA PRESENTE SCHEDA"))</f>
        <v>0</v>
      </c>
      <c r="E30" s="55"/>
      <c r="F30" s="55"/>
      <c r="G30" s="55"/>
      <c r="H30" s="55"/>
      <c r="I30" s="55"/>
      <c r="J30" s="55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8.75" customHeight="1">
      <c r="A31" s="5"/>
      <c r="B31" s="56" t="s">
        <v>13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6.5" customHeight="1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75" customHeight="1">
      <c r="A33" s="5"/>
      <c r="B33" s="22" t="s">
        <v>14</v>
      </c>
      <c r="C33" s="57"/>
      <c r="D33" s="21"/>
      <c r="E33" s="21"/>
      <c r="F33" s="21"/>
      <c r="G33" s="21"/>
      <c r="H33" s="21"/>
      <c r="I33" s="21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5" customHeight="1">
      <c r="A34" s="5"/>
      <c r="B34" s="5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5.5" customHeight="1">
      <c r="A35" s="5"/>
      <c r="B35" s="59" t="s">
        <v>15</v>
      </c>
      <c r="C35" s="60" t="s">
        <v>16</v>
      </c>
      <c r="D35" s="60"/>
      <c r="E35" s="60"/>
      <c r="F35" s="60"/>
      <c r="G35" s="60"/>
      <c r="H35" s="60"/>
      <c r="I35" s="60"/>
      <c r="J35" s="61" t="s">
        <v>17</v>
      </c>
      <c r="K35" s="61" t="s">
        <v>18</v>
      </c>
      <c r="L35" s="61" t="s">
        <v>19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59.25" customHeight="1">
      <c r="A36" s="5"/>
      <c r="B36" s="59"/>
      <c r="C36" s="62" t="s">
        <v>20</v>
      </c>
      <c r="D36" s="62" t="s">
        <v>21</v>
      </c>
      <c r="E36" s="62" t="s">
        <v>22</v>
      </c>
      <c r="F36" s="62" t="s">
        <v>23</v>
      </c>
      <c r="G36" s="62" t="s">
        <v>24</v>
      </c>
      <c r="H36" s="62" t="s">
        <v>25</v>
      </c>
      <c r="I36" s="61" t="s">
        <v>26</v>
      </c>
      <c r="J36" s="61"/>
      <c r="K36" s="61"/>
      <c r="L36" s="6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7.25" customHeight="1">
      <c r="A37" s="5"/>
      <c r="B37" s="63">
        <v>2016</v>
      </c>
      <c r="C37" s="64"/>
      <c r="D37" s="64"/>
      <c r="E37" s="64"/>
      <c r="F37" s="64"/>
      <c r="G37" s="64"/>
      <c r="H37" s="64"/>
      <c r="I37" s="65">
        <f aca="true" t="shared" si="0" ref="I37:I50">SUM(C37:H37)</f>
        <v>0</v>
      </c>
      <c r="J37" s="64"/>
      <c r="K37" s="66"/>
      <c r="L37" s="67">
        <f aca="true" t="shared" si="1" ref="L37:L49">+J37-I37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7.25" customHeight="1">
      <c r="A38" s="5"/>
      <c r="B38" s="68">
        <f aca="true" t="shared" si="2" ref="B38:B50">IF($B$37="","",B37+1)</f>
        <v>2017</v>
      </c>
      <c r="C38" s="64"/>
      <c r="D38" s="64"/>
      <c r="E38" s="64"/>
      <c r="F38" s="64"/>
      <c r="G38" s="64"/>
      <c r="H38" s="64"/>
      <c r="I38" s="65">
        <f t="shared" si="0"/>
        <v>0</v>
      </c>
      <c r="J38" s="64"/>
      <c r="K38" s="66"/>
      <c r="L38" s="67">
        <f t="shared" si="1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7.25" customHeight="1">
      <c r="A39" s="5"/>
      <c r="B39" s="68">
        <f t="shared" si="2"/>
        <v>2018</v>
      </c>
      <c r="C39" s="64"/>
      <c r="D39" s="64"/>
      <c r="E39" s="64"/>
      <c r="F39" s="64"/>
      <c r="G39" s="64"/>
      <c r="H39" s="64"/>
      <c r="I39" s="65">
        <f t="shared" si="0"/>
        <v>0</v>
      </c>
      <c r="J39" s="64"/>
      <c r="K39" s="66"/>
      <c r="L39" s="67">
        <f t="shared" si="1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7.25" customHeight="1">
      <c r="A40" s="5"/>
      <c r="B40" s="68">
        <f t="shared" si="2"/>
        <v>2019</v>
      </c>
      <c r="C40" s="64"/>
      <c r="D40" s="64"/>
      <c r="E40" s="64"/>
      <c r="F40" s="64"/>
      <c r="G40" s="64"/>
      <c r="H40" s="64"/>
      <c r="I40" s="65">
        <f t="shared" si="0"/>
        <v>0</v>
      </c>
      <c r="J40" s="64"/>
      <c r="K40" s="66"/>
      <c r="L40" s="67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7.25" customHeight="1">
      <c r="A41" s="5"/>
      <c r="B41" s="68">
        <f t="shared" si="2"/>
        <v>2020</v>
      </c>
      <c r="C41" s="64"/>
      <c r="D41" s="64"/>
      <c r="E41" s="64"/>
      <c r="F41" s="64"/>
      <c r="G41" s="64"/>
      <c r="H41" s="64"/>
      <c r="I41" s="65">
        <f t="shared" si="0"/>
        <v>0</v>
      </c>
      <c r="J41" s="64"/>
      <c r="K41" s="66"/>
      <c r="L41" s="67">
        <f t="shared" si="1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7.25" customHeight="1">
      <c r="A42" s="5"/>
      <c r="B42" s="68">
        <f t="shared" si="2"/>
        <v>2021</v>
      </c>
      <c r="C42" s="64"/>
      <c r="D42" s="64"/>
      <c r="E42" s="64"/>
      <c r="F42" s="64"/>
      <c r="G42" s="64"/>
      <c r="H42" s="64"/>
      <c r="I42" s="65">
        <f t="shared" si="0"/>
        <v>0</v>
      </c>
      <c r="J42" s="64"/>
      <c r="K42" s="66"/>
      <c r="L42" s="67">
        <f t="shared" si="1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5"/>
      <c r="B43" s="68">
        <f t="shared" si="2"/>
        <v>2022</v>
      </c>
      <c r="C43" s="64"/>
      <c r="D43" s="64"/>
      <c r="E43" s="64"/>
      <c r="F43" s="64"/>
      <c r="G43" s="64"/>
      <c r="H43" s="64"/>
      <c r="I43" s="65">
        <f t="shared" si="0"/>
        <v>0</v>
      </c>
      <c r="J43" s="64"/>
      <c r="K43" s="66"/>
      <c r="L43" s="67">
        <f t="shared" si="1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7.25" customHeight="1">
      <c r="A44" s="5"/>
      <c r="B44" s="68">
        <f t="shared" si="2"/>
        <v>2023</v>
      </c>
      <c r="C44" s="64"/>
      <c r="D44" s="64"/>
      <c r="E44" s="64"/>
      <c r="F44" s="64"/>
      <c r="G44" s="64"/>
      <c r="H44" s="64"/>
      <c r="I44" s="65">
        <f t="shared" si="0"/>
        <v>0</v>
      </c>
      <c r="J44" s="64"/>
      <c r="K44" s="66"/>
      <c r="L44" s="67">
        <f t="shared" si="1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7.25" customHeight="1">
      <c r="A45" s="5"/>
      <c r="B45" s="68">
        <f t="shared" si="2"/>
        <v>2024</v>
      </c>
      <c r="C45" s="64"/>
      <c r="D45" s="64"/>
      <c r="E45" s="64"/>
      <c r="F45" s="64"/>
      <c r="G45" s="64"/>
      <c r="H45" s="64"/>
      <c r="I45" s="65">
        <f t="shared" si="0"/>
        <v>0</v>
      </c>
      <c r="J45" s="64"/>
      <c r="K45" s="66"/>
      <c r="L45" s="67">
        <f t="shared" si="1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5"/>
      <c r="B46" s="68">
        <f t="shared" si="2"/>
        <v>2025</v>
      </c>
      <c r="C46" s="64"/>
      <c r="D46" s="64"/>
      <c r="E46" s="64"/>
      <c r="F46" s="64"/>
      <c r="G46" s="64"/>
      <c r="H46" s="64"/>
      <c r="I46" s="65">
        <f t="shared" si="0"/>
        <v>0</v>
      </c>
      <c r="J46" s="64"/>
      <c r="K46" s="66"/>
      <c r="L46" s="67">
        <f t="shared" si="1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5"/>
      <c r="B47" s="68">
        <f t="shared" si="2"/>
        <v>2026</v>
      </c>
      <c r="C47" s="64"/>
      <c r="D47" s="64"/>
      <c r="E47" s="64"/>
      <c r="F47" s="64"/>
      <c r="G47" s="64"/>
      <c r="H47" s="64"/>
      <c r="I47" s="65">
        <f t="shared" si="0"/>
        <v>0</v>
      </c>
      <c r="J47" s="64"/>
      <c r="K47" s="66"/>
      <c r="L47" s="67">
        <f t="shared" si="1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5"/>
      <c r="B48" s="68">
        <f t="shared" si="2"/>
        <v>2027</v>
      </c>
      <c r="C48" s="64"/>
      <c r="D48" s="64"/>
      <c r="E48" s="64"/>
      <c r="F48" s="64"/>
      <c r="G48" s="64"/>
      <c r="H48" s="64"/>
      <c r="I48" s="65">
        <f t="shared" si="0"/>
        <v>0</v>
      </c>
      <c r="J48" s="64"/>
      <c r="K48" s="66"/>
      <c r="L48" s="67">
        <f t="shared" si="1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>
      <c r="A49" s="5"/>
      <c r="B49" s="68">
        <f t="shared" si="2"/>
        <v>2028</v>
      </c>
      <c r="C49" s="64"/>
      <c r="D49" s="64"/>
      <c r="E49" s="64"/>
      <c r="F49" s="64"/>
      <c r="G49" s="64"/>
      <c r="H49" s="64"/>
      <c r="I49" s="65">
        <f t="shared" si="0"/>
        <v>0</v>
      </c>
      <c r="J49" s="64"/>
      <c r="K49" s="66"/>
      <c r="L49" s="67">
        <f t="shared" si="1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>
      <c r="A50" s="5"/>
      <c r="B50" s="68">
        <f t="shared" si="2"/>
        <v>2029</v>
      </c>
      <c r="C50" s="64"/>
      <c r="D50" s="64"/>
      <c r="E50" s="64"/>
      <c r="F50" s="64"/>
      <c r="G50" s="64"/>
      <c r="H50" s="64"/>
      <c r="I50" s="65">
        <f t="shared" si="0"/>
        <v>0</v>
      </c>
      <c r="J50" s="64"/>
      <c r="K50" s="64"/>
      <c r="L50" s="67">
        <f>+J50-I50+K50</f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28.5" customHeight="1">
      <c r="A51" s="5"/>
      <c r="B51" s="69" t="s">
        <v>27</v>
      </c>
      <c r="C51" s="70">
        <f>SUM(C37:C50)</f>
        <v>0</v>
      </c>
      <c r="D51" s="70">
        <f>SUM(D37:D50)</f>
        <v>0</v>
      </c>
      <c r="E51" s="70">
        <f>SUM(E37:E50)</f>
        <v>0</v>
      </c>
      <c r="F51" s="70">
        <f>SUM(F37:F50)</f>
        <v>0</v>
      </c>
      <c r="G51" s="70">
        <f>SUM(G37:G50)</f>
        <v>0</v>
      </c>
      <c r="H51" s="70">
        <f>SUM(H37:H50)</f>
        <v>0</v>
      </c>
      <c r="I51" s="70">
        <f>SUM(I37:I50)</f>
        <v>0</v>
      </c>
      <c r="J51" s="70">
        <f>SUM(J37:J50)</f>
        <v>0</v>
      </c>
      <c r="K51" s="70">
        <f>SUM(K37:K50)</f>
        <v>0</v>
      </c>
      <c r="L51" s="70">
        <f>SUM(L37:L50)</f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3.75" customHeight="1">
      <c r="A53" s="5"/>
      <c r="B53" s="71" t="s">
        <v>28</v>
      </c>
      <c r="C53" s="71"/>
      <c r="D53" s="71"/>
      <c r="E53" s="71"/>
      <c r="F53" s="71"/>
      <c r="G53" s="71"/>
      <c r="H53" s="71"/>
      <c r="I53" s="71"/>
      <c r="J53" s="71"/>
      <c r="K53" s="7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33.75" customHeight="1">
      <c r="A55" s="5"/>
      <c r="B55" s="72" t="s">
        <v>29</v>
      </c>
      <c r="C55" s="72"/>
      <c r="D55" s="72"/>
      <c r="E55" s="72"/>
      <c r="F55" s="72"/>
      <c r="G55" s="72"/>
      <c r="H55" s="72"/>
      <c r="I55" s="72"/>
      <c r="J55" s="72"/>
      <c r="K55" s="7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9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6.5" customHeight="1">
      <c r="A57" s="5"/>
      <c r="B57" s="54" t="s">
        <v>30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9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33.75" customHeight="1">
      <c r="A59" s="5"/>
      <c r="B59" s="73" t="s">
        <v>31</v>
      </c>
      <c r="C59" s="73"/>
      <c r="D59" s="73"/>
      <c r="E59" s="73"/>
      <c r="F59" s="73"/>
      <c r="G59" s="73"/>
      <c r="H59" s="73"/>
      <c r="I59" s="73"/>
      <c r="J59" s="73"/>
      <c r="K59" s="7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8.75" customHeight="1">
      <c r="A62" s="5"/>
      <c r="B62" s="22" t="s">
        <v>32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15" s="76" customFormat="1" ht="19.5" customHeight="1">
      <c r="A64" s="74" t="s">
        <v>33</v>
      </c>
      <c r="B64" s="74"/>
      <c r="C64" s="74"/>
      <c r="D64" s="74"/>
      <c r="E64" s="74"/>
      <c r="F64" s="74"/>
      <c r="G64" s="74"/>
      <c r="H64" s="74"/>
      <c r="I64" s="75"/>
      <c r="J64" s="75"/>
      <c r="K64" s="5"/>
      <c r="L64" s="5"/>
      <c r="M64" s="5"/>
      <c r="N64" s="5"/>
      <c r="O64" s="5"/>
    </row>
    <row r="65" spans="1:18" s="76" customFormat="1" ht="213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5"/>
      <c r="N65" s="5"/>
      <c r="O65" s="5"/>
      <c r="P65" s="78"/>
      <c r="Q65" s="78"/>
      <c r="R65" s="78"/>
    </row>
    <row r="66" spans="1:18" s="76" customFormat="1" ht="12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5"/>
      <c r="M66" s="5"/>
      <c r="N66" s="5"/>
      <c r="O66" s="5"/>
      <c r="P66" s="78"/>
      <c r="Q66" s="78"/>
      <c r="R66" s="78"/>
    </row>
    <row r="67" spans="1:18" s="76" customFormat="1" ht="34.5" customHeight="1">
      <c r="A67" s="80" t="s">
        <v>34</v>
      </c>
      <c r="B67" s="80"/>
      <c r="C67" s="80"/>
      <c r="D67" s="80"/>
      <c r="E67" s="80"/>
      <c r="F67" s="80"/>
      <c r="G67" s="80"/>
      <c r="H67" s="80"/>
      <c r="I67" s="80"/>
      <c r="J67" s="80"/>
      <c r="L67" s="5"/>
      <c r="M67" s="5"/>
      <c r="N67" s="5"/>
      <c r="O67" s="5"/>
      <c r="P67" s="78"/>
      <c r="Q67" s="78"/>
      <c r="R67" s="78"/>
    </row>
    <row r="68" spans="1:18" s="76" customFormat="1" ht="213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5"/>
      <c r="N68" s="5"/>
      <c r="O68" s="5"/>
      <c r="P68" s="78"/>
      <c r="Q68" s="78"/>
      <c r="R68" s="78"/>
    </row>
    <row r="69" spans="1:13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9.5" customHeight="1">
      <c r="A70" s="81" t="s">
        <v>35</v>
      </c>
      <c r="B70" s="76"/>
      <c r="C70" s="76"/>
      <c r="D70" s="76"/>
      <c r="E70" s="76"/>
      <c r="F70" s="76"/>
      <c r="G70" s="76"/>
      <c r="H70" s="76"/>
      <c r="I70" s="76"/>
      <c r="J70" s="76"/>
      <c r="K70" s="5"/>
      <c r="L70" s="5"/>
      <c r="M70" s="5"/>
    </row>
    <row r="71" spans="1:13" ht="213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5"/>
    </row>
    <row r="72" spans="1:13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9.5" customHeight="1">
      <c r="A73" s="81" t="s">
        <v>36</v>
      </c>
      <c r="B73" s="76"/>
      <c r="C73" s="76"/>
      <c r="D73" s="76"/>
      <c r="E73" s="76"/>
      <c r="F73" s="76"/>
      <c r="G73" s="76"/>
      <c r="H73" s="76"/>
      <c r="I73" s="76"/>
      <c r="J73" s="76"/>
      <c r="K73" s="5"/>
      <c r="L73" s="5"/>
      <c r="M73" s="5"/>
    </row>
    <row r="74" spans="1:13" ht="213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5"/>
    </row>
    <row r="75" spans="1:30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1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4.25" customHeight="1">
      <c r="A79" s="83"/>
      <c r="B79" s="84" t="s">
        <v>37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25" customHeight="1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4.25" customHeight="1">
      <c r="A81" s="8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83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8.75" customHeight="1">
      <c r="A82" s="83"/>
      <c r="B82" s="22" t="s">
        <v>38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83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6.5" customHeight="1">
      <c r="A83" s="83"/>
      <c r="B83" s="5"/>
      <c r="C83" s="5"/>
      <c r="D83" s="5"/>
      <c r="E83" s="5"/>
      <c r="F83" s="5"/>
      <c r="G83" s="5"/>
      <c r="H83" s="5"/>
      <c r="I83" s="5"/>
      <c r="J83" s="85"/>
      <c r="K83" s="5"/>
      <c r="L83" s="44" t="s">
        <v>9</v>
      </c>
      <c r="M83" s="83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6.5" customHeight="1">
      <c r="A84" s="83"/>
      <c r="B84" s="5"/>
      <c r="C84" s="5"/>
      <c r="D84" s="44">
        <v>2016</v>
      </c>
      <c r="E84" s="44">
        <f>+1+D84</f>
        <v>2017</v>
      </c>
      <c r="F84" s="44">
        <f>+1+E84</f>
        <v>2018</v>
      </c>
      <c r="G84" s="44">
        <f>+1+F84</f>
        <v>2019</v>
      </c>
      <c r="H84" s="44">
        <f>+1+G84</f>
        <v>2020</v>
      </c>
      <c r="I84" s="44">
        <f>+1+H84</f>
        <v>2021</v>
      </c>
      <c r="J84" s="44">
        <f>+1+I84</f>
        <v>2022</v>
      </c>
      <c r="K84" s="44">
        <f>+1+J84</f>
        <v>2023</v>
      </c>
      <c r="L84" s="44"/>
      <c r="M84" s="8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91" customFormat="1" ht="34.5" customHeight="1">
      <c r="A85" s="86"/>
      <c r="B85" s="87"/>
      <c r="C85" s="88" t="s">
        <v>39</v>
      </c>
      <c r="D85" s="89">
        <f>D24*(1+0.04)^($F$14-D23)</f>
        <v>0</v>
      </c>
      <c r="E85" s="89">
        <f>E24*(1+0.04)^($F$14-E23)</f>
        <v>0</v>
      </c>
      <c r="F85" s="89">
        <f>F24*(1+0.04)^($F$14-F23)</f>
        <v>0</v>
      </c>
      <c r="G85" s="89">
        <f>G24*(1+0.04)^($F$14-G23)</f>
        <v>0</v>
      </c>
      <c r="H85" s="89">
        <f>H24*(1+0.04)^($F$14-H23)</f>
        <v>0</v>
      </c>
      <c r="I85" s="89">
        <f>I24*(1+0.04)^($F$14-I23)</f>
        <v>0</v>
      </c>
      <c r="J85" s="89">
        <f>J24*(1+0.04)^($F$14-J23)</f>
        <v>0</v>
      </c>
      <c r="K85" s="89">
        <f>K24*(1+0.04)^($F$14-K23)</f>
        <v>0</v>
      </c>
      <c r="L85" s="90">
        <f>SUM(D85:K85)</f>
        <v>0</v>
      </c>
      <c r="M85" s="86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</row>
    <row r="86" spans="1:30" ht="14.25" customHeight="1">
      <c r="A86" s="83"/>
      <c r="B86" s="5"/>
      <c r="C86" s="5"/>
      <c r="D86" s="5"/>
      <c r="E86" s="5"/>
      <c r="F86" s="5"/>
      <c r="G86" s="5"/>
      <c r="H86" s="5"/>
      <c r="I86" s="5"/>
      <c r="J86" s="85"/>
      <c r="K86" s="5"/>
      <c r="L86" s="5"/>
      <c r="M86" s="83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91" customFormat="1" ht="34.5" customHeight="1">
      <c r="A87" s="86"/>
      <c r="B87" s="87"/>
      <c r="C87" s="88" t="s">
        <v>40</v>
      </c>
      <c r="D87" s="92">
        <f>+L51</f>
        <v>0</v>
      </c>
      <c r="E87" s="87"/>
      <c r="F87" s="93" t="s">
        <v>41</v>
      </c>
      <c r="G87" s="92">
        <f>IF(L28=0,"",D87/L28*L26)</f>
        <v>0</v>
      </c>
      <c r="H87" s="87"/>
      <c r="I87" s="93"/>
      <c r="J87" s="85"/>
      <c r="K87" s="93" t="s">
        <v>42</v>
      </c>
      <c r="L87" s="90">
        <f>IF(L28=0,"",D87/L28*L24)</f>
        <v>0</v>
      </c>
      <c r="M87" s="86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</row>
    <row r="88" spans="1:30" ht="14.25" customHeight="1">
      <c r="A88" s="83"/>
      <c r="B88" s="5"/>
      <c r="C88" s="5"/>
      <c r="D88" s="5"/>
      <c r="E88" s="5"/>
      <c r="F88" s="5"/>
      <c r="G88" s="5"/>
      <c r="H88" s="5"/>
      <c r="I88" s="5"/>
      <c r="J88" s="85"/>
      <c r="K88" s="5"/>
      <c r="L88" s="5"/>
      <c r="M88" s="8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91" customFormat="1" ht="34.5" customHeight="1">
      <c r="A89" s="86"/>
      <c r="B89" s="87"/>
      <c r="C89" s="88" t="s">
        <v>43</v>
      </c>
      <c r="D89" s="92">
        <f>NPV(0.04,L38:L50)+L37</f>
        <v>0</v>
      </c>
      <c r="E89" s="87"/>
      <c r="F89" s="93" t="s">
        <v>41</v>
      </c>
      <c r="G89" s="92">
        <f>IF(L51&gt;0,D89/D87*G87,"")</f>
        <v>0</v>
      </c>
      <c r="H89" s="87"/>
      <c r="I89" s="93"/>
      <c r="J89" s="85"/>
      <c r="K89" s="93" t="s">
        <v>42</v>
      </c>
      <c r="L89" s="90">
        <f>IF(L51&gt;0,D89/D87*L87,"")</f>
        <v>0</v>
      </c>
      <c r="M89" s="86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</row>
    <row r="90" spans="1:30" ht="14.25" customHeight="1">
      <c r="A90" s="8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 customHeight="1">
      <c r="A91" s="83"/>
      <c r="B91" s="5"/>
      <c r="C91" s="94">
        <f>IF(D87&gt;0,"","ATTENZIONE: L'OPERAZIONE NON GENERA ENTRATE NETTE")</f>
        <v>0</v>
      </c>
      <c r="D91" s="94"/>
      <c r="E91" s="94"/>
      <c r="F91" s="94"/>
      <c r="G91" s="94"/>
      <c r="H91" s="94"/>
      <c r="I91" s="94"/>
      <c r="J91" s="94"/>
      <c r="K91" s="94"/>
      <c r="L91" s="94"/>
      <c r="M91" s="8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4.25" customHeight="1">
      <c r="A92" s="8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6.5" customHeight="1">
      <c r="A93" s="83"/>
      <c r="B93" s="5"/>
      <c r="C93" s="54" t="s">
        <v>44</v>
      </c>
      <c r="D93" s="5"/>
      <c r="E93" s="5"/>
      <c r="F93" s="5"/>
      <c r="G93" s="5"/>
      <c r="H93" s="5"/>
      <c r="I93" s="5"/>
      <c r="J93" s="5"/>
      <c r="K93" s="5"/>
      <c r="L93" s="5"/>
      <c r="M93" s="8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4.25" customHeight="1">
      <c r="A94" s="8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27" customHeight="1">
      <c r="A95" s="83"/>
      <c r="B95" s="95" t="s">
        <v>45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8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9.75" customHeight="1">
      <c r="A96" s="8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40.5" customHeight="1">
      <c r="A97" s="83"/>
      <c r="B97" s="96" t="s">
        <v>46</v>
      </c>
      <c r="C97" s="96"/>
      <c r="D97" s="96"/>
      <c r="E97" s="96"/>
      <c r="F97" s="96"/>
      <c r="G97" s="96"/>
      <c r="H97" s="96"/>
      <c r="I97" s="96"/>
      <c r="J97" s="96"/>
      <c r="K97" s="96"/>
      <c r="L97" s="5"/>
      <c r="M97" s="8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4.25" customHeight="1">
      <c r="A98" s="83"/>
      <c r="B98" s="5"/>
      <c r="C98" s="97"/>
      <c r="D98" s="98"/>
      <c r="E98" s="5"/>
      <c r="F98" s="5"/>
      <c r="G98" s="5"/>
      <c r="H98" s="5"/>
      <c r="I98" s="5"/>
      <c r="J98" s="5"/>
      <c r="K98" s="5"/>
      <c r="L98" s="5"/>
      <c r="M98" s="8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91" customFormat="1" ht="30.75" customHeight="1">
      <c r="A99" s="86"/>
      <c r="B99" s="87"/>
      <c r="C99" s="99" t="s">
        <v>47</v>
      </c>
      <c r="D99" s="87"/>
      <c r="E99" s="87"/>
      <c r="F99" s="87"/>
      <c r="G99" s="87"/>
      <c r="H99" s="87"/>
      <c r="I99" s="87"/>
      <c r="J99" s="100"/>
      <c r="K99" s="87"/>
      <c r="L99" s="90">
        <f>IF(L51&gt;0,L24*(1-L89/L85),L24)</f>
        <v>0</v>
      </c>
      <c r="M99" s="86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ht="12" customHeight="1">
      <c r="A100" s="83"/>
      <c r="B100" s="101"/>
      <c r="C100" s="5"/>
      <c r="D100" s="98"/>
      <c r="E100" s="5"/>
      <c r="F100" s="5"/>
      <c r="G100" s="5"/>
      <c r="H100" s="5"/>
      <c r="I100" s="5"/>
      <c r="J100" s="85"/>
      <c r="K100" s="5"/>
      <c r="L100" s="5"/>
      <c r="M100" s="8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4.25" customHeight="1">
      <c r="A101" s="83"/>
      <c r="B101" s="101"/>
      <c r="C101" s="102" t="s">
        <v>48</v>
      </c>
      <c r="D101" s="98"/>
      <c r="E101" s="5"/>
      <c r="F101" s="5"/>
      <c r="G101" s="5"/>
      <c r="H101" s="5"/>
      <c r="I101" s="5"/>
      <c r="J101" s="85"/>
      <c r="K101" s="5"/>
      <c r="L101" s="5"/>
      <c r="M101" s="8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4.25" customHeight="1">
      <c r="A102" s="83"/>
      <c r="B102" s="101"/>
      <c r="C102" s="5"/>
      <c r="D102" s="98"/>
      <c r="E102" s="5"/>
      <c r="F102" s="5"/>
      <c r="G102" s="5"/>
      <c r="H102" s="5"/>
      <c r="I102" s="5"/>
      <c r="J102" s="85"/>
      <c r="K102" s="5"/>
      <c r="L102" s="5"/>
      <c r="M102" s="8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8.75" customHeight="1">
      <c r="A103" s="83"/>
      <c r="B103" s="22" t="s">
        <v>37</v>
      </c>
      <c r="C103" s="5"/>
      <c r="D103" s="5"/>
      <c r="E103" s="5"/>
      <c r="F103" s="5"/>
      <c r="G103" s="5"/>
      <c r="H103" s="5"/>
      <c r="I103" s="5"/>
      <c r="J103" s="85"/>
      <c r="K103" s="5"/>
      <c r="L103" s="5"/>
      <c r="M103" s="8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13" ht="23.25" customHeight="1">
      <c r="A104" s="103"/>
      <c r="B104" s="104"/>
      <c r="C104" s="104"/>
      <c r="D104" s="104"/>
      <c r="E104" s="104"/>
      <c r="F104" s="104"/>
      <c r="G104" s="104"/>
      <c r="H104" s="104"/>
      <c r="I104" s="104"/>
      <c r="J104" s="85"/>
      <c r="K104" s="104"/>
      <c r="L104" s="104"/>
      <c r="M104" s="83"/>
    </row>
    <row r="105" spans="1:13" s="5" customFormat="1" ht="29.25" customHeight="1">
      <c r="A105" s="105"/>
      <c r="B105" s="106"/>
      <c r="C105" s="107" t="s">
        <v>49</v>
      </c>
      <c r="D105" s="106"/>
      <c r="E105" s="106"/>
      <c r="F105" s="106"/>
      <c r="G105" s="106"/>
      <c r="H105" s="108"/>
      <c r="I105" s="108"/>
      <c r="J105" s="85"/>
      <c r="K105" s="108"/>
      <c r="L105" s="90">
        <f>MIN(F18,F16*L99)</f>
        <v>0</v>
      </c>
      <c r="M105" s="83"/>
    </row>
    <row r="106" spans="1:13" s="5" customFormat="1" ht="6" customHeight="1">
      <c r="A106" s="109"/>
      <c r="B106" s="23"/>
      <c r="C106" s="23"/>
      <c r="D106" s="23"/>
      <c r="E106" s="23"/>
      <c r="F106" s="23"/>
      <c r="G106" s="23"/>
      <c r="H106" s="23"/>
      <c r="I106" s="23"/>
      <c r="J106" s="85"/>
      <c r="K106" s="23"/>
      <c r="L106" s="23"/>
      <c r="M106" s="109"/>
    </row>
    <row r="107" spans="1:13" s="5" customFormat="1" ht="29.25" customHeight="1">
      <c r="A107" s="110"/>
      <c r="B107" s="39"/>
      <c r="C107" s="107" t="s">
        <v>50</v>
      </c>
      <c r="D107" s="39"/>
      <c r="E107" s="39"/>
      <c r="F107" s="39"/>
      <c r="G107" s="39"/>
      <c r="H107" s="23"/>
      <c r="I107" s="23"/>
      <c r="J107" s="85"/>
      <c r="K107" s="23"/>
      <c r="L107" s="111">
        <f>+F18-L105</f>
        <v>0</v>
      </c>
      <c r="M107" s="109"/>
    </row>
    <row r="108" spans="1:13" s="5" customFormat="1" ht="6" customHeight="1">
      <c r="A108" s="112"/>
      <c r="B108" s="39"/>
      <c r="C108" s="39"/>
      <c r="D108" s="39"/>
      <c r="E108" s="39"/>
      <c r="F108" s="39"/>
      <c r="G108" s="39"/>
      <c r="H108" s="23"/>
      <c r="I108" s="23"/>
      <c r="J108" s="23"/>
      <c r="K108" s="23"/>
      <c r="L108" s="113"/>
      <c r="M108" s="109"/>
    </row>
    <row r="109" spans="1:13" s="5" customFormat="1" ht="6" customHeight="1">
      <c r="A109" s="112"/>
      <c r="B109" s="39"/>
      <c r="C109" s="39"/>
      <c r="D109" s="39"/>
      <c r="E109" s="39"/>
      <c r="F109" s="39"/>
      <c r="G109" s="39"/>
      <c r="H109" s="23"/>
      <c r="I109" s="23"/>
      <c r="J109" s="23"/>
      <c r="K109" s="23"/>
      <c r="L109" s="113"/>
      <c r="M109" s="109"/>
    </row>
    <row r="110" spans="1:13" s="5" customFormat="1" ht="21.75" customHeight="1">
      <c r="A110" s="112"/>
      <c r="B110" s="39"/>
      <c r="C110" s="39"/>
      <c r="D110" s="39"/>
      <c r="E110" s="39"/>
      <c r="F110" s="39"/>
      <c r="G110" s="39"/>
      <c r="H110" s="23"/>
      <c r="I110" s="23"/>
      <c r="J110" s="23"/>
      <c r="K110" s="23"/>
      <c r="L110" s="113"/>
      <c r="M110" s="109"/>
    </row>
    <row r="111" spans="1:13" s="5" customFormat="1" ht="18" customHeight="1">
      <c r="A111" s="112"/>
      <c r="B111" s="22" t="s">
        <v>51</v>
      </c>
      <c r="C111" s="39"/>
      <c r="D111" s="39"/>
      <c r="E111" s="39"/>
      <c r="F111" s="39"/>
      <c r="G111" s="39"/>
      <c r="H111" s="23"/>
      <c r="I111" s="23"/>
      <c r="J111" s="23"/>
      <c r="K111" s="23"/>
      <c r="L111" s="113"/>
      <c r="M111" s="109"/>
    </row>
    <row r="112" spans="1:13" s="5" customFormat="1" ht="16.5" customHeight="1">
      <c r="A112" s="112"/>
      <c r="B112" s="39"/>
      <c r="C112" s="39"/>
      <c r="D112" s="39"/>
      <c r="E112" s="39"/>
      <c r="F112" s="39"/>
      <c r="G112" s="39"/>
      <c r="H112" s="23"/>
      <c r="I112" s="23"/>
      <c r="J112" s="23"/>
      <c r="K112" s="23"/>
      <c r="L112" s="113"/>
      <c r="M112" s="109"/>
    </row>
    <row r="113" spans="1:13" s="5" customFormat="1" ht="11.25" customHeight="1">
      <c r="A113" s="112"/>
      <c r="B113" s="114"/>
      <c r="C113" s="115"/>
      <c r="D113" s="115"/>
      <c r="E113" s="115"/>
      <c r="F113" s="115"/>
      <c r="G113" s="115"/>
      <c r="H113" s="116"/>
      <c r="I113" s="116"/>
      <c r="J113" s="116"/>
      <c r="K113" s="116"/>
      <c r="L113" s="117"/>
      <c r="M113" s="109"/>
    </row>
    <row r="114" spans="1:13" s="5" customFormat="1" ht="24" customHeight="1">
      <c r="A114" s="118"/>
      <c r="B114" s="119"/>
      <c r="C114" s="120" t="s">
        <v>52</v>
      </c>
      <c r="D114" s="121"/>
      <c r="E114" s="122"/>
      <c r="F114" s="122"/>
      <c r="G114" s="122"/>
      <c r="H114" s="123"/>
      <c r="I114" s="123"/>
      <c r="J114" s="124">
        <f>+L24</f>
        <v>0</v>
      </c>
      <c r="K114" s="124"/>
      <c r="L114" s="125"/>
      <c r="M114" s="109"/>
    </row>
    <row r="115" spans="1:13" s="5" customFormat="1" ht="8.25" customHeight="1">
      <c r="A115" s="109"/>
      <c r="B115" s="126"/>
      <c r="C115" s="127"/>
      <c r="D115" s="123"/>
      <c r="E115" s="122"/>
      <c r="F115" s="128"/>
      <c r="G115" s="128"/>
      <c r="H115" s="128"/>
      <c r="I115" s="128"/>
      <c r="J115" s="129"/>
      <c r="K115" s="129"/>
      <c r="L115" s="125"/>
      <c r="M115" s="109"/>
    </row>
    <row r="116" spans="1:13" s="5" customFormat="1" ht="24" customHeight="1">
      <c r="A116" s="83"/>
      <c r="B116" s="126"/>
      <c r="C116" s="130" t="s">
        <v>53</v>
      </c>
      <c r="D116" s="121"/>
      <c r="E116" s="122"/>
      <c r="F116" s="123"/>
      <c r="G116" s="123"/>
      <c r="H116" s="123"/>
      <c r="I116" s="123"/>
      <c r="J116" s="124">
        <f>+L28</f>
        <v>0</v>
      </c>
      <c r="K116" s="124"/>
      <c r="L116" s="125"/>
      <c r="M116" s="83"/>
    </row>
    <row r="117" spans="1:13" s="5" customFormat="1" ht="8.25" customHeight="1">
      <c r="A117" s="109"/>
      <c r="B117" s="126"/>
      <c r="C117" s="127"/>
      <c r="D117" s="123"/>
      <c r="E117" s="122"/>
      <c r="F117" s="128"/>
      <c r="G117" s="128"/>
      <c r="H117" s="128"/>
      <c r="I117" s="128"/>
      <c r="J117" s="129"/>
      <c r="K117" s="129"/>
      <c r="L117" s="125"/>
      <c r="M117" s="109"/>
    </row>
    <row r="118" spans="1:13" s="5" customFormat="1" ht="24" customHeight="1">
      <c r="A118" s="112"/>
      <c r="B118" s="119"/>
      <c r="C118" s="130" t="s">
        <v>54</v>
      </c>
      <c r="D118" s="121"/>
      <c r="E118" s="122"/>
      <c r="F118" s="122"/>
      <c r="G118" s="122"/>
      <c r="H118" s="128"/>
      <c r="I118" s="128"/>
      <c r="J118" s="131">
        <f>+L105</f>
        <v>0</v>
      </c>
      <c r="K118" s="131"/>
      <c r="L118" s="125"/>
      <c r="M118" s="109"/>
    </row>
    <row r="119" spans="1:13" s="5" customFormat="1" ht="8.25" customHeight="1">
      <c r="A119" s="109"/>
      <c r="B119" s="126"/>
      <c r="C119" s="127"/>
      <c r="D119" s="123"/>
      <c r="E119" s="122"/>
      <c r="F119" s="128"/>
      <c r="G119" s="128"/>
      <c r="H119" s="128"/>
      <c r="I119" s="128"/>
      <c r="J119" s="129"/>
      <c r="K119" s="129"/>
      <c r="L119" s="125"/>
      <c r="M119" s="109"/>
    </row>
    <row r="120" spans="1:13" s="5" customFormat="1" ht="24" customHeight="1">
      <c r="A120" s="112"/>
      <c r="B120" s="119"/>
      <c r="C120" s="130" t="s">
        <v>55</v>
      </c>
      <c r="D120" s="121"/>
      <c r="E120" s="122"/>
      <c r="F120" s="122"/>
      <c r="G120" s="122"/>
      <c r="H120" s="128"/>
      <c r="I120" s="128"/>
      <c r="J120" s="131">
        <f>+J116-J118</f>
        <v>0</v>
      </c>
      <c r="K120" s="131"/>
      <c r="L120" s="125"/>
      <c r="M120" s="109"/>
    </row>
    <row r="121" spans="1:13" s="5" customFormat="1" ht="11.25" customHeight="1">
      <c r="A121" s="112"/>
      <c r="B121" s="119"/>
      <c r="C121" s="122"/>
      <c r="D121" s="122"/>
      <c r="E121" s="122"/>
      <c r="F121" s="122"/>
      <c r="G121" s="122"/>
      <c r="H121" s="123"/>
      <c r="I121" s="123"/>
      <c r="J121" s="123"/>
      <c r="K121" s="123"/>
      <c r="L121" s="125"/>
      <c r="M121" s="109"/>
    </row>
    <row r="122" spans="1:13" s="5" customFormat="1" ht="9" customHeight="1">
      <c r="A122" s="112"/>
      <c r="B122" s="132"/>
      <c r="C122" s="133"/>
      <c r="D122" s="133"/>
      <c r="E122" s="133"/>
      <c r="F122" s="133"/>
      <c r="G122" s="133"/>
      <c r="H122" s="134"/>
      <c r="I122" s="134"/>
      <c r="J122" s="134"/>
      <c r="K122" s="134"/>
      <c r="L122" s="135"/>
      <c r="M122" s="136"/>
    </row>
    <row r="123" spans="1:13" s="5" customFormat="1" ht="19.5" customHeight="1">
      <c r="A123" s="83"/>
      <c r="M123" s="83"/>
    </row>
    <row r="124" spans="1:13" ht="11.2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  <row r="125" spans="1:13" ht="14.25" customHeight="1" hidden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4.25" customHeight="1" hidden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4.25" customHeight="1" hidden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4.25" customHeight="1" hidden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4.25" customHeight="1" hidden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4.25" customHeight="1" hidden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4.25" customHeight="1" hidden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4.25" customHeight="1" hidden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4.25" customHeight="1" hidden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4.25" customHeight="1" hidden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4.25" customHeight="1" hidden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.25" customHeight="1" hidden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.25" customHeight="1" hidden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.25" customHeight="1" hidden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.25" customHeight="1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.25" customHeight="1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.25" customHeight="1" hidden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 customHeight="1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 customHeight="1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 customHeight="1" hidden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 customHeight="1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 customHeight="1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</sheetData>
  <sheetProtection password="FF82" sheet="1" selectLockedCells="1"/>
  <mergeCells count="28">
    <mergeCell ref="E1:I1"/>
    <mergeCell ref="D4:J4"/>
    <mergeCell ref="F10:K10"/>
    <mergeCell ref="F12:K12"/>
    <mergeCell ref="B28:C28"/>
    <mergeCell ref="D30:J30"/>
    <mergeCell ref="B35:B36"/>
    <mergeCell ref="C35:I35"/>
    <mergeCell ref="J35:J36"/>
    <mergeCell ref="K35:K36"/>
    <mergeCell ref="L35:L36"/>
    <mergeCell ref="K37:K49"/>
    <mergeCell ref="B53:K53"/>
    <mergeCell ref="B55:K55"/>
    <mergeCell ref="B59:K59"/>
    <mergeCell ref="A64:H64"/>
    <mergeCell ref="A65:L65"/>
    <mergeCell ref="A67:J67"/>
    <mergeCell ref="A68:L68"/>
    <mergeCell ref="A71:L71"/>
    <mergeCell ref="A74:L74"/>
    <mergeCell ref="B79:L80"/>
    <mergeCell ref="C91:L91"/>
    <mergeCell ref="B97:K97"/>
    <mergeCell ref="J114:K114"/>
    <mergeCell ref="J116:K116"/>
    <mergeCell ref="J118:K118"/>
    <mergeCell ref="J120:K12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5"/>
  <rowBreaks count="2" manualBreakCount="2">
    <brk id="60" max="255" man="1"/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2"/>
  <sheetViews>
    <sheetView view="pageBreakPreview" zoomScale="85" zoomScaleNormal="65" zoomScaleSheetLayoutView="85" workbookViewId="0" topLeftCell="A1">
      <selection activeCell="L105" sqref="L105"/>
    </sheetView>
  </sheetViews>
  <sheetFormatPr defaultColWidth="1.1484375" defaultRowHeight="12.75" zeroHeight="1"/>
  <cols>
    <col min="1" max="1" width="2.57421875" style="1" customWidth="1"/>
    <col min="2" max="2" width="17.57421875" style="1" customWidth="1"/>
    <col min="3" max="3" width="26.57421875" style="1" customWidth="1"/>
    <col min="4" max="10" width="28.28125" style="1" customWidth="1"/>
    <col min="11" max="11" width="24.57421875" style="1" customWidth="1"/>
    <col min="12" max="12" width="29.140625" style="1" customWidth="1"/>
    <col min="13" max="13" width="2.57421875" style="1" customWidth="1"/>
    <col min="14" max="16384" width="0" style="1" hidden="1" customWidth="1"/>
  </cols>
  <sheetData>
    <row r="1" spans="1:30" ht="114.75" customHeight="1">
      <c r="A1"/>
      <c r="B1" s="2"/>
      <c r="C1" s="3"/>
      <c r="D1" s="3"/>
      <c r="E1" s="4" t="s">
        <v>56</v>
      </c>
      <c r="F1" s="4"/>
      <c r="G1" s="4"/>
      <c r="H1" s="4"/>
      <c r="I1" s="4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9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>
      <c r="A3" s="7"/>
      <c r="B3" s="8"/>
      <c r="C3" s="9"/>
      <c r="D3" s="10"/>
      <c r="E3" s="11"/>
      <c r="F3" s="11"/>
      <c r="G3" s="11"/>
      <c r="H3" s="12"/>
      <c r="I3" s="12"/>
      <c r="J3" s="12"/>
      <c r="K3" s="12"/>
      <c r="L3" s="11"/>
      <c r="M3" s="1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3.25" customHeight="1">
      <c r="A4" s="14"/>
      <c r="B4" s="15"/>
      <c r="C4" s="16"/>
      <c r="D4" s="17" t="s">
        <v>1</v>
      </c>
      <c r="E4" s="17"/>
      <c r="F4" s="17"/>
      <c r="G4" s="17"/>
      <c r="H4" s="17"/>
      <c r="I4" s="17"/>
      <c r="J4" s="17"/>
      <c r="K4" s="18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6.5" customHeight="1">
      <c r="A5" s="14"/>
      <c r="B5" s="15"/>
      <c r="C5" s="16"/>
      <c r="D5" s="20"/>
      <c r="E5" s="21"/>
      <c r="F5" s="21"/>
      <c r="G5" s="21"/>
      <c r="H5" s="18"/>
      <c r="I5" s="18"/>
      <c r="J5" s="18"/>
      <c r="K5" s="18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.75" customHeight="1">
      <c r="A6" s="14"/>
      <c r="B6" s="15"/>
      <c r="C6" s="16"/>
      <c r="D6" s="20"/>
      <c r="E6" s="21"/>
      <c r="F6" s="21"/>
      <c r="G6" s="21"/>
      <c r="H6" s="18"/>
      <c r="I6" s="18"/>
      <c r="J6" s="18"/>
      <c r="K6" s="18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.75">
      <c r="A7" s="14"/>
      <c r="B7" s="22" t="s">
        <v>2</v>
      </c>
      <c r="C7" s="22"/>
      <c r="D7" s="20"/>
      <c r="E7" s="21"/>
      <c r="F7" s="21"/>
      <c r="G7" s="21"/>
      <c r="H7" s="18"/>
      <c r="I7" s="18"/>
      <c r="J7" s="18"/>
      <c r="K7" s="18"/>
      <c r="L7" s="1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6.75" customHeight="1">
      <c r="A8" s="14"/>
      <c r="B8" s="15"/>
      <c r="C8" s="16"/>
      <c r="D8" s="20"/>
      <c r="E8" s="21"/>
      <c r="F8" s="21"/>
      <c r="G8" s="21"/>
      <c r="H8" s="18"/>
      <c r="I8" s="18"/>
      <c r="J8" s="18"/>
      <c r="K8" s="18"/>
      <c r="L8" s="1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.75" customHeight="1">
      <c r="A9" s="14"/>
      <c r="B9" s="15"/>
      <c r="C9" s="16"/>
      <c r="D9" s="20"/>
      <c r="E9" s="21"/>
      <c r="F9" s="21"/>
      <c r="G9" s="21"/>
      <c r="H9" s="18"/>
      <c r="I9" s="18"/>
      <c r="J9" s="18"/>
      <c r="K9" s="18"/>
      <c r="L9" s="1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 customHeight="1">
      <c r="A10" s="23"/>
      <c r="B10" s="24"/>
      <c r="C10" s="24"/>
      <c r="D10" s="25"/>
      <c r="E10" s="26" t="s">
        <v>3</v>
      </c>
      <c r="F10" s="27"/>
      <c r="G10" s="27"/>
      <c r="H10" s="27"/>
      <c r="I10" s="27"/>
      <c r="J10" s="27"/>
      <c r="K10" s="27"/>
      <c r="L10" s="1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9.75" customHeight="1">
      <c r="A11" s="23"/>
      <c r="B11" s="21"/>
      <c r="C11" s="21"/>
      <c r="D11" s="21"/>
      <c r="E11" s="28"/>
      <c r="F11" s="29"/>
      <c r="G11" s="30"/>
      <c r="H11" s="30"/>
      <c r="I11" s="30"/>
      <c r="J11" s="30"/>
      <c r="K11" s="19"/>
      <c r="L11" s="1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23"/>
      <c r="B12" s="19"/>
      <c r="C12" s="19"/>
      <c r="D12" s="25"/>
      <c r="E12" s="26" t="s">
        <v>4</v>
      </c>
      <c r="F12" s="27"/>
      <c r="G12" s="27"/>
      <c r="H12" s="27"/>
      <c r="I12" s="27"/>
      <c r="J12" s="27"/>
      <c r="K12" s="27"/>
      <c r="L12" s="1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9.75" customHeight="1">
      <c r="A13" s="14"/>
      <c r="B13" s="21"/>
      <c r="C13" s="21"/>
      <c r="D13" s="21"/>
      <c r="E13" s="31"/>
      <c r="F13" s="21"/>
      <c r="G13" s="21"/>
      <c r="H13" s="18"/>
      <c r="I13" s="18"/>
      <c r="J13" s="18"/>
      <c r="K13" s="18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2.5" customHeight="1">
      <c r="A14" s="14"/>
      <c r="B14" s="21"/>
      <c r="C14" s="21"/>
      <c r="D14" s="25"/>
      <c r="E14" s="26" t="s">
        <v>5</v>
      </c>
      <c r="F14" s="32"/>
      <c r="G14" s="21"/>
      <c r="H14" s="18"/>
      <c r="I14" s="18"/>
      <c r="J14" s="18"/>
      <c r="K14" s="18"/>
      <c r="L14" s="1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9.75" customHeight="1">
      <c r="A15" s="14"/>
      <c r="B15" s="19"/>
      <c r="C15" s="19"/>
      <c r="D15" s="33"/>
      <c r="E15" s="34"/>
      <c r="F15" s="28"/>
      <c r="G15" s="19"/>
      <c r="H15" s="18"/>
      <c r="I15" s="18"/>
      <c r="J15" s="18"/>
      <c r="K15" s="18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2.5" customHeight="1">
      <c r="A16" s="137"/>
      <c r="B16" s="36"/>
      <c r="C16" s="36"/>
      <c r="D16" s="36"/>
      <c r="E16" s="37" t="s">
        <v>6</v>
      </c>
      <c r="F16" s="38"/>
      <c r="G16" s="39"/>
      <c r="H16" s="39"/>
      <c r="I16" s="39"/>
      <c r="J16" s="18"/>
      <c r="K16" s="18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9.75" customHeight="1">
      <c r="A17" s="40"/>
      <c r="B17" s="34"/>
      <c r="C17" s="34"/>
      <c r="D17" s="36"/>
      <c r="E17" s="41"/>
      <c r="F17" s="39"/>
      <c r="G17" s="39"/>
      <c r="H17" s="39"/>
      <c r="I17" s="39"/>
      <c r="J17" s="18"/>
      <c r="K17" s="18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5" customHeight="1">
      <c r="A18" s="40"/>
      <c r="B18" s="34"/>
      <c r="C18" s="34"/>
      <c r="D18" s="36"/>
      <c r="E18" s="42" t="s">
        <v>7</v>
      </c>
      <c r="F18" s="43"/>
      <c r="G18" s="39"/>
      <c r="H18" s="39"/>
      <c r="I18" s="39"/>
      <c r="J18" s="18"/>
      <c r="K18" s="18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6.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6.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8.75">
      <c r="A21" s="5"/>
      <c r="B21" s="22" t="s">
        <v>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6.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6.5">
      <c r="A23" s="5"/>
      <c r="B23" s="21"/>
      <c r="C23" s="21"/>
      <c r="D23" s="44">
        <v>2016</v>
      </c>
      <c r="E23" s="44">
        <f>+1+D23</f>
        <v>2017</v>
      </c>
      <c r="F23" s="44">
        <f>+1+E23</f>
        <v>2018</v>
      </c>
      <c r="G23" s="44">
        <f>+1+F23</f>
        <v>2019</v>
      </c>
      <c r="H23" s="44">
        <f>+1+G23</f>
        <v>2020</v>
      </c>
      <c r="I23" s="44">
        <f>+1+H23</f>
        <v>2021</v>
      </c>
      <c r="J23" s="44">
        <f>+1+I23</f>
        <v>2022</v>
      </c>
      <c r="K23" s="44">
        <f>+1+J23</f>
        <v>2023</v>
      </c>
      <c r="L23" s="44" t="s">
        <v>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0.75" customHeight="1">
      <c r="A24" s="5"/>
      <c r="B24" s="45"/>
      <c r="C24" s="45" t="s">
        <v>10</v>
      </c>
      <c r="D24" s="46"/>
      <c r="E24" s="46"/>
      <c r="F24" s="46"/>
      <c r="G24" s="46"/>
      <c r="H24" s="46"/>
      <c r="I24" s="46"/>
      <c r="J24" s="46"/>
      <c r="K24" s="46"/>
      <c r="L24" s="47">
        <f>SUM(D24:K24)</f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8.25" customHeight="1">
      <c r="A25" s="5"/>
      <c r="B25" s="31"/>
      <c r="C25" s="31"/>
      <c r="D25" s="48"/>
      <c r="E25" s="48"/>
      <c r="F25" s="48"/>
      <c r="G25" s="48"/>
      <c r="H25" s="48"/>
      <c r="I25" s="48"/>
      <c r="J25" s="48"/>
      <c r="K25" s="48"/>
      <c r="L25" s="3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.75" customHeight="1">
      <c r="A26" s="5"/>
      <c r="B26" s="49"/>
      <c r="C26" s="50" t="s">
        <v>11</v>
      </c>
      <c r="D26" s="46"/>
      <c r="E26" s="46"/>
      <c r="F26" s="46"/>
      <c r="G26" s="46"/>
      <c r="H26" s="46"/>
      <c r="I26" s="46"/>
      <c r="J26" s="46"/>
      <c r="K26" s="46"/>
      <c r="L26" s="47">
        <f>SUM(D26:K26)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8.25" customHeight="1">
      <c r="A27" s="5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3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30.75" customHeight="1">
      <c r="A28" s="5"/>
      <c r="B28" s="51" t="s">
        <v>12</v>
      </c>
      <c r="C28" s="51"/>
      <c r="D28" s="52">
        <f>+D26+D24</f>
        <v>0</v>
      </c>
      <c r="E28" s="52">
        <f>+E26+E24</f>
        <v>0</v>
      </c>
      <c r="F28" s="52">
        <f>+F26+F24</f>
        <v>0</v>
      </c>
      <c r="G28" s="52">
        <f>+G26+G24</f>
        <v>0</v>
      </c>
      <c r="H28" s="52">
        <f>+H26+H24</f>
        <v>0</v>
      </c>
      <c r="I28" s="52">
        <f>+I26+I24</f>
        <v>0</v>
      </c>
      <c r="J28" s="52">
        <f>+J26+J24</f>
        <v>0</v>
      </c>
      <c r="K28" s="52">
        <f>+K26+K24</f>
        <v>0</v>
      </c>
      <c r="L28" s="53">
        <f>SUM(D28:K28)</f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6.5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6.5">
      <c r="A30" s="5"/>
      <c r="B30" s="54"/>
      <c r="C30" s="21"/>
      <c r="D30" s="55">
        <f>IF(L24=0,"",IF(L24&gt;1000000,"","ATTENZIONE: IL COSTO AMMISSIBILE TOTALE NON SUPERA IL MILIONE DI EURO E, PERTANTO, NON E' NECESSARIO COMPILARE LA PRESENTE SCHEDA"))</f>
        <v>0</v>
      </c>
      <c r="E30" s="55"/>
      <c r="F30" s="55"/>
      <c r="G30" s="55"/>
      <c r="H30" s="55"/>
      <c r="I30" s="55"/>
      <c r="J30" s="55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8.75">
      <c r="A31" s="5"/>
      <c r="B31" s="56" t="s">
        <v>13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6.5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75">
      <c r="A33" s="5"/>
      <c r="B33" s="22" t="s">
        <v>14</v>
      </c>
      <c r="C33" s="57"/>
      <c r="D33" s="21"/>
      <c r="E33" s="21"/>
      <c r="F33" s="21"/>
      <c r="G33" s="21"/>
      <c r="H33" s="21"/>
      <c r="I33" s="21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5">
      <c r="A34" s="5"/>
      <c r="B34" s="5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5.5" customHeight="1">
      <c r="A35" s="5"/>
      <c r="B35" s="59" t="s">
        <v>15</v>
      </c>
      <c r="C35" s="60" t="s">
        <v>16</v>
      </c>
      <c r="D35" s="60"/>
      <c r="E35" s="60"/>
      <c r="F35" s="60"/>
      <c r="G35" s="60"/>
      <c r="H35" s="60"/>
      <c r="I35" s="60"/>
      <c r="J35" s="61" t="s">
        <v>17</v>
      </c>
      <c r="K35" s="61" t="s">
        <v>18</v>
      </c>
      <c r="L35" s="61" t="s">
        <v>19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59.25" customHeight="1">
      <c r="A36" s="5"/>
      <c r="B36" s="59"/>
      <c r="C36" s="62" t="s">
        <v>20</v>
      </c>
      <c r="D36" s="62" t="s">
        <v>21</v>
      </c>
      <c r="E36" s="62" t="s">
        <v>22</v>
      </c>
      <c r="F36" s="62" t="s">
        <v>23</v>
      </c>
      <c r="G36" s="62" t="s">
        <v>24</v>
      </c>
      <c r="H36" s="62" t="s">
        <v>25</v>
      </c>
      <c r="I36" s="61" t="s">
        <v>26</v>
      </c>
      <c r="J36" s="61"/>
      <c r="K36" s="61"/>
      <c r="L36" s="6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7.25" customHeight="1">
      <c r="A37" s="5"/>
      <c r="B37" s="63">
        <v>2016</v>
      </c>
      <c r="C37" s="64"/>
      <c r="D37" s="64"/>
      <c r="E37" s="64"/>
      <c r="F37" s="64"/>
      <c r="G37" s="64"/>
      <c r="H37" s="64"/>
      <c r="I37" s="65">
        <f aca="true" t="shared" si="0" ref="I37:I66">SUM(C37:H37)</f>
        <v>0</v>
      </c>
      <c r="J37" s="64"/>
      <c r="K37" s="66"/>
      <c r="L37" s="67">
        <f aca="true" t="shared" si="1" ref="L37:L65">+J37-I37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7.25" customHeight="1">
      <c r="A38" s="5"/>
      <c r="B38" s="68">
        <f aca="true" t="shared" si="2" ref="B38:B66">IF($B$37="","",B37+1)</f>
        <v>2017</v>
      </c>
      <c r="C38" s="64"/>
      <c r="D38" s="64"/>
      <c r="E38" s="64"/>
      <c r="F38" s="64"/>
      <c r="G38" s="64"/>
      <c r="H38" s="64"/>
      <c r="I38" s="65">
        <f t="shared" si="0"/>
        <v>0</v>
      </c>
      <c r="J38" s="64"/>
      <c r="K38" s="66"/>
      <c r="L38" s="67">
        <f t="shared" si="1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7.25" customHeight="1">
      <c r="A39" s="5"/>
      <c r="B39" s="68">
        <f t="shared" si="2"/>
        <v>2018</v>
      </c>
      <c r="C39" s="64"/>
      <c r="D39" s="64"/>
      <c r="E39" s="64"/>
      <c r="F39" s="64"/>
      <c r="G39" s="64"/>
      <c r="H39" s="64"/>
      <c r="I39" s="65">
        <f t="shared" si="0"/>
        <v>0</v>
      </c>
      <c r="J39" s="64"/>
      <c r="K39" s="66"/>
      <c r="L39" s="67">
        <f t="shared" si="1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7.25" customHeight="1">
      <c r="A40" s="5"/>
      <c r="B40" s="68">
        <f t="shared" si="2"/>
        <v>2019</v>
      </c>
      <c r="C40" s="64"/>
      <c r="D40" s="64"/>
      <c r="E40" s="64"/>
      <c r="F40" s="64"/>
      <c r="G40" s="64"/>
      <c r="H40" s="64"/>
      <c r="I40" s="65">
        <f t="shared" si="0"/>
        <v>0</v>
      </c>
      <c r="J40" s="64"/>
      <c r="K40" s="66"/>
      <c r="L40" s="67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7.25" customHeight="1">
      <c r="A41" s="5"/>
      <c r="B41" s="68">
        <f t="shared" si="2"/>
        <v>2020</v>
      </c>
      <c r="C41" s="64"/>
      <c r="D41" s="64"/>
      <c r="E41" s="64"/>
      <c r="F41" s="64"/>
      <c r="G41" s="64"/>
      <c r="H41" s="64"/>
      <c r="I41" s="65">
        <f t="shared" si="0"/>
        <v>0</v>
      </c>
      <c r="J41" s="64"/>
      <c r="K41" s="66"/>
      <c r="L41" s="67">
        <f t="shared" si="1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7.25" customHeight="1">
      <c r="A42" s="5"/>
      <c r="B42" s="68">
        <f t="shared" si="2"/>
        <v>2021</v>
      </c>
      <c r="C42" s="64"/>
      <c r="D42" s="64"/>
      <c r="E42" s="64"/>
      <c r="F42" s="64"/>
      <c r="G42" s="64"/>
      <c r="H42" s="64"/>
      <c r="I42" s="65">
        <f t="shared" si="0"/>
        <v>0</v>
      </c>
      <c r="J42" s="64"/>
      <c r="K42" s="66"/>
      <c r="L42" s="67">
        <f t="shared" si="1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5"/>
      <c r="B43" s="68">
        <f t="shared" si="2"/>
        <v>2022</v>
      </c>
      <c r="C43" s="64"/>
      <c r="D43" s="64"/>
      <c r="E43" s="64"/>
      <c r="F43" s="64"/>
      <c r="G43" s="64"/>
      <c r="H43" s="64"/>
      <c r="I43" s="65">
        <f t="shared" si="0"/>
        <v>0</v>
      </c>
      <c r="J43" s="64"/>
      <c r="K43" s="66"/>
      <c r="L43" s="67">
        <f t="shared" si="1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7.25" customHeight="1">
      <c r="A44" s="5"/>
      <c r="B44" s="68">
        <f t="shared" si="2"/>
        <v>2023</v>
      </c>
      <c r="C44" s="64"/>
      <c r="D44" s="64"/>
      <c r="E44" s="64"/>
      <c r="F44" s="64"/>
      <c r="G44" s="64"/>
      <c r="H44" s="64"/>
      <c r="I44" s="65">
        <f t="shared" si="0"/>
        <v>0</v>
      </c>
      <c r="J44" s="64"/>
      <c r="K44" s="66"/>
      <c r="L44" s="67">
        <f t="shared" si="1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7.25" customHeight="1">
      <c r="A45" s="5"/>
      <c r="B45" s="68">
        <f t="shared" si="2"/>
        <v>2024</v>
      </c>
      <c r="C45" s="64"/>
      <c r="D45" s="64"/>
      <c r="E45" s="64"/>
      <c r="F45" s="64"/>
      <c r="G45" s="64"/>
      <c r="H45" s="64"/>
      <c r="I45" s="65">
        <f t="shared" si="0"/>
        <v>0</v>
      </c>
      <c r="J45" s="64"/>
      <c r="K45" s="66"/>
      <c r="L45" s="67">
        <f t="shared" si="1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5"/>
      <c r="B46" s="68">
        <f t="shared" si="2"/>
        <v>2025</v>
      </c>
      <c r="C46" s="64"/>
      <c r="D46" s="64"/>
      <c r="E46" s="64"/>
      <c r="F46" s="64"/>
      <c r="G46" s="64"/>
      <c r="H46" s="64"/>
      <c r="I46" s="65">
        <f t="shared" si="0"/>
        <v>0</v>
      </c>
      <c r="J46" s="64"/>
      <c r="K46" s="66"/>
      <c r="L46" s="67">
        <f t="shared" si="1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5"/>
      <c r="B47" s="68">
        <f t="shared" si="2"/>
        <v>2026</v>
      </c>
      <c r="C47" s="64"/>
      <c r="D47" s="64"/>
      <c r="E47" s="64"/>
      <c r="F47" s="64"/>
      <c r="G47" s="64"/>
      <c r="H47" s="64"/>
      <c r="I47" s="65">
        <f t="shared" si="0"/>
        <v>0</v>
      </c>
      <c r="J47" s="64"/>
      <c r="K47" s="66"/>
      <c r="L47" s="67">
        <f t="shared" si="1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5"/>
      <c r="B48" s="68">
        <f t="shared" si="2"/>
        <v>2027</v>
      </c>
      <c r="C48" s="64"/>
      <c r="D48" s="64"/>
      <c r="E48" s="64"/>
      <c r="F48" s="64"/>
      <c r="G48" s="64"/>
      <c r="H48" s="64"/>
      <c r="I48" s="65">
        <f t="shared" si="0"/>
        <v>0</v>
      </c>
      <c r="J48" s="64"/>
      <c r="K48" s="66"/>
      <c r="L48" s="67">
        <f t="shared" si="1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>
      <c r="A49" s="5"/>
      <c r="B49" s="68">
        <f t="shared" si="2"/>
        <v>2028</v>
      </c>
      <c r="C49" s="64"/>
      <c r="D49" s="64"/>
      <c r="E49" s="64"/>
      <c r="F49" s="64"/>
      <c r="G49" s="64"/>
      <c r="H49" s="64"/>
      <c r="I49" s="65">
        <f t="shared" si="0"/>
        <v>0</v>
      </c>
      <c r="J49" s="64"/>
      <c r="K49" s="66"/>
      <c r="L49" s="67">
        <f t="shared" si="1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>
      <c r="A50" s="5"/>
      <c r="B50" s="68">
        <f t="shared" si="2"/>
        <v>2029</v>
      </c>
      <c r="C50" s="64"/>
      <c r="D50" s="64"/>
      <c r="E50" s="64"/>
      <c r="F50" s="64"/>
      <c r="G50" s="64"/>
      <c r="H50" s="64"/>
      <c r="I50" s="65">
        <f t="shared" si="0"/>
        <v>0</v>
      </c>
      <c r="J50" s="64"/>
      <c r="K50" s="66"/>
      <c r="L50" s="67">
        <f t="shared" si="1"/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7.25" customHeight="1">
      <c r="A51" s="5"/>
      <c r="B51" s="68">
        <f t="shared" si="2"/>
        <v>2030</v>
      </c>
      <c r="C51" s="64"/>
      <c r="D51" s="64"/>
      <c r="E51" s="64"/>
      <c r="F51" s="64"/>
      <c r="G51" s="64"/>
      <c r="H51" s="64"/>
      <c r="I51" s="65">
        <f t="shared" si="0"/>
        <v>0</v>
      </c>
      <c r="J51" s="64"/>
      <c r="K51" s="66"/>
      <c r="L51" s="67">
        <f t="shared" si="1"/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7.25" customHeight="1">
      <c r="A52" s="5"/>
      <c r="B52" s="68">
        <f t="shared" si="2"/>
        <v>2031</v>
      </c>
      <c r="C52" s="138"/>
      <c r="D52" s="138"/>
      <c r="E52" s="138"/>
      <c r="F52" s="138"/>
      <c r="G52" s="138"/>
      <c r="H52" s="138"/>
      <c r="I52" s="65">
        <f t="shared" si="0"/>
        <v>0</v>
      </c>
      <c r="J52" s="138"/>
      <c r="K52" s="66"/>
      <c r="L52" s="67">
        <f t="shared" si="1"/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39" customFormat="1" ht="17.25" customHeight="1">
      <c r="A53" s="21"/>
      <c r="B53" s="68">
        <f t="shared" si="2"/>
        <v>2032</v>
      </c>
      <c r="C53" s="138"/>
      <c r="D53" s="138"/>
      <c r="E53" s="138"/>
      <c r="F53" s="138"/>
      <c r="G53" s="138"/>
      <c r="H53" s="138"/>
      <c r="I53" s="65">
        <f t="shared" si="0"/>
        <v>0</v>
      </c>
      <c r="J53" s="138"/>
      <c r="K53" s="66"/>
      <c r="L53" s="67">
        <f t="shared" si="1"/>
        <v>0</v>
      </c>
      <c r="M53" s="5"/>
      <c r="N53" s="5"/>
      <c r="O53" s="5"/>
      <c r="P53" s="5"/>
      <c r="Q53" s="5"/>
      <c r="R53" s="5"/>
      <c r="S53" s="5"/>
      <c r="T53" s="5"/>
      <c r="U53" s="5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139" customFormat="1" ht="17.25" customHeight="1">
      <c r="A54" s="21"/>
      <c r="B54" s="68">
        <f t="shared" si="2"/>
        <v>2033</v>
      </c>
      <c r="C54" s="138"/>
      <c r="D54" s="138"/>
      <c r="E54" s="138"/>
      <c r="F54" s="138"/>
      <c r="G54" s="138"/>
      <c r="H54" s="138"/>
      <c r="I54" s="65">
        <f t="shared" si="0"/>
        <v>0</v>
      </c>
      <c r="J54" s="138"/>
      <c r="K54" s="66"/>
      <c r="L54" s="67">
        <f t="shared" si="1"/>
        <v>0</v>
      </c>
      <c r="M54" s="5"/>
      <c r="N54" s="5"/>
      <c r="O54" s="5"/>
      <c r="P54" s="5"/>
      <c r="Q54" s="5"/>
      <c r="R54" s="5"/>
      <c r="S54" s="5"/>
      <c r="T54" s="5"/>
      <c r="U54" s="5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139" customFormat="1" ht="17.25" customHeight="1">
      <c r="A55" s="21"/>
      <c r="B55" s="68">
        <f t="shared" si="2"/>
        <v>2034</v>
      </c>
      <c r="C55" s="138"/>
      <c r="D55" s="138"/>
      <c r="E55" s="138"/>
      <c r="F55" s="138"/>
      <c r="G55" s="138"/>
      <c r="H55" s="138"/>
      <c r="I55" s="65">
        <f t="shared" si="0"/>
        <v>0</v>
      </c>
      <c r="J55" s="138"/>
      <c r="K55" s="66"/>
      <c r="L55" s="67">
        <f t="shared" si="1"/>
        <v>0</v>
      </c>
      <c r="M55" s="5"/>
      <c r="N55" s="5"/>
      <c r="O55" s="5"/>
      <c r="P55" s="5"/>
      <c r="Q55" s="5"/>
      <c r="R55" s="5"/>
      <c r="S55" s="5"/>
      <c r="T55" s="5"/>
      <c r="U55" s="5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139" customFormat="1" ht="17.25" customHeight="1">
      <c r="A56" s="21"/>
      <c r="B56" s="68">
        <f t="shared" si="2"/>
        <v>2035</v>
      </c>
      <c r="C56" s="138"/>
      <c r="D56" s="138"/>
      <c r="E56" s="138"/>
      <c r="F56" s="138"/>
      <c r="G56" s="138"/>
      <c r="H56" s="138"/>
      <c r="I56" s="65">
        <f t="shared" si="0"/>
        <v>0</v>
      </c>
      <c r="J56" s="138"/>
      <c r="K56" s="66"/>
      <c r="L56" s="67">
        <f t="shared" si="1"/>
        <v>0</v>
      </c>
      <c r="M56" s="5"/>
      <c r="N56" s="5"/>
      <c r="O56" s="5"/>
      <c r="P56" s="5"/>
      <c r="Q56" s="5"/>
      <c r="R56" s="5"/>
      <c r="S56" s="5"/>
      <c r="T56" s="5"/>
      <c r="U56" s="5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139" customFormat="1" ht="17.25" customHeight="1">
      <c r="A57" s="21"/>
      <c r="B57" s="68">
        <f t="shared" si="2"/>
        <v>2036</v>
      </c>
      <c r="C57" s="138"/>
      <c r="D57" s="138"/>
      <c r="E57" s="138"/>
      <c r="F57" s="138"/>
      <c r="G57" s="138"/>
      <c r="H57" s="138"/>
      <c r="I57" s="65">
        <f t="shared" si="0"/>
        <v>0</v>
      </c>
      <c r="J57" s="138"/>
      <c r="K57" s="66"/>
      <c r="L57" s="67">
        <f t="shared" si="1"/>
        <v>0</v>
      </c>
      <c r="M57" s="5"/>
      <c r="N57" s="5"/>
      <c r="O57" s="5"/>
      <c r="P57" s="5"/>
      <c r="Q57" s="5"/>
      <c r="R57" s="5"/>
      <c r="S57" s="5"/>
      <c r="T57" s="5"/>
      <c r="U57" s="5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139" customFormat="1" ht="17.25" customHeight="1">
      <c r="A58" s="21"/>
      <c r="B58" s="68">
        <f t="shared" si="2"/>
        <v>2037</v>
      </c>
      <c r="C58" s="138"/>
      <c r="D58" s="138"/>
      <c r="E58" s="138"/>
      <c r="F58" s="138"/>
      <c r="G58" s="138"/>
      <c r="H58" s="138"/>
      <c r="I58" s="65">
        <f t="shared" si="0"/>
        <v>0</v>
      </c>
      <c r="J58" s="138"/>
      <c r="K58" s="66"/>
      <c r="L58" s="67">
        <f t="shared" si="1"/>
        <v>0</v>
      </c>
      <c r="M58" s="5"/>
      <c r="N58" s="5"/>
      <c r="O58" s="5"/>
      <c r="P58" s="5"/>
      <c r="Q58" s="5"/>
      <c r="R58" s="5"/>
      <c r="S58" s="5"/>
      <c r="T58" s="5"/>
      <c r="U58" s="5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139" customFormat="1" ht="16.5" customHeight="1">
      <c r="A59" s="21"/>
      <c r="B59" s="68">
        <f t="shared" si="2"/>
        <v>2038</v>
      </c>
      <c r="C59" s="138"/>
      <c r="D59" s="138"/>
      <c r="E59" s="138"/>
      <c r="F59" s="138"/>
      <c r="G59" s="138"/>
      <c r="H59" s="138"/>
      <c r="I59" s="65">
        <f t="shared" si="0"/>
        <v>0</v>
      </c>
      <c r="J59" s="138"/>
      <c r="K59" s="66"/>
      <c r="L59" s="67">
        <f t="shared" si="1"/>
        <v>0</v>
      </c>
      <c r="M59" s="5"/>
      <c r="N59" s="5"/>
      <c r="O59" s="5"/>
      <c r="P59" s="5"/>
      <c r="Q59" s="5"/>
      <c r="R59" s="5"/>
      <c r="S59" s="5"/>
      <c r="T59" s="5"/>
      <c r="U59" s="5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139" customFormat="1" ht="16.5" customHeight="1">
      <c r="A60" s="21"/>
      <c r="B60" s="68">
        <f t="shared" si="2"/>
        <v>2039</v>
      </c>
      <c r="C60" s="138"/>
      <c r="D60" s="138"/>
      <c r="E60" s="138"/>
      <c r="F60" s="138"/>
      <c r="G60" s="138"/>
      <c r="H60" s="138"/>
      <c r="I60" s="65">
        <f t="shared" si="0"/>
        <v>0</v>
      </c>
      <c r="J60" s="138"/>
      <c r="K60" s="66"/>
      <c r="L60" s="67">
        <f t="shared" si="1"/>
        <v>0</v>
      </c>
      <c r="M60" s="5"/>
      <c r="N60" s="5"/>
      <c r="O60" s="5"/>
      <c r="P60" s="5"/>
      <c r="Q60" s="5"/>
      <c r="R60" s="5"/>
      <c r="S60" s="5"/>
      <c r="T60" s="5"/>
      <c r="U60" s="5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139" customFormat="1" ht="16.5" customHeight="1">
      <c r="A61" s="21"/>
      <c r="B61" s="68">
        <f t="shared" si="2"/>
        <v>2040</v>
      </c>
      <c r="C61" s="138"/>
      <c r="D61" s="138"/>
      <c r="E61" s="138"/>
      <c r="F61" s="138"/>
      <c r="G61" s="138"/>
      <c r="H61" s="138"/>
      <c r="I61" s="65">
        <f t="shared" si="0"/>
        <v>0</v>
      </c>
      <c r="J61" s="138"/>
      <c r="K61" s="66"/>
      <c r="L61" s="67">
        <f t="shared" si="1"/>
        <v>0</v>
      </c>
      <c r="M61" s="5"/>
      <c r="N61" s="5"/>
      <c r="O61" s="5"/>
      <c r="P61" s="5"/>
      <c r="Q61" s="5"/>
      <c r="R61" s="5"/>
      <c r="S61" s="5"/>
      <c r="T61" s="5"/>
      <c r="U61" s="5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139" customFormat="1" ht="16.5" customHeight="1">
      <c r="A62" s="21"/>
      <c r="B62" s="68">
        <f t="shared" si="2"/>
        <v>2041</v>
      </c>
      <c r="C62" s="138"/>
      <c r="D62" s="138"/>
      <c r="E62" s="138"/>
      <c r="F62" s="138"/>
      <c r="G62" s="138"/>
      <c r="H62" s="138"/>
      <c r="I62" s="65">
        <f t="shared" si="0"/>
        <v>0</v>
      </c>
      <c r="J62" s="138"/>
      <c r="K62" s="66"/>
      <c r="L62" s="67">
        <f t="shared" si="1"/>
        <v>0</v>
      </c>
      <c r="M62" s="5"/>
      <c r="N62" s="5"/>
      <c r="O62" s="5"/>
      <c r="P62" s="5"/>
      <c r="Q62" s="5"/>
      <c r="R62" s="5"/>
      <c r="S62" s="5"/>
      <c r="T62" s="5"/>
      <c r="U62" s="5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139" customFormat="1" ht="16.5" customHeight="1">
      <c r="A63" s="21"/>
      <c r="B63" s="68">
        <f t="shared" si="2"/>
        <v>2042</v>
      </c>
      <c r="C63" s="138"/>
      <c r="D63" s="138"/>
      <c r="E63" s="138"/>
      <c r="F63" s="138"/>
      <c r="G63" s="138"/>
      <c r="H63" s="138"/>
      <c r="I63" s="65">
        <f t="shared" si="0"/>
        <v>0</v>
      </c>
      <c r="J63" s="138"/>
      <c r="K63" s="66"/>
      <c r="L63" s="67">
        <f t="shared" si="1"/>
        <v>0</v>
      </c>
      <c r="M63" s="5"/>
      <c r="N63" s="5"/>
      <c r="O63" s="5"/>
      <c r="P63" s="5"/>
      <c r="Q63" s="5"/>
      <c r="R63" s="5"/>
      <c r="S63" s="5"/>
      <c r="T63" s="5"/>
      <c r="U63" s="5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139" customFormat="1" ht="16.5" customHeight="1">
      <c r="A64" s="21"/>
      <c r="B64" s="68">
        <f t="shared" si="2"/>
        <v>2043</v>
      </c>
      <c r="C64" s="138"/>
      <c r="D64" s="138"/>
      <c r="E64" s="138"/>
      <c r="F64" s="138"/>
      <c r="G64" s="138"/>
      <c r="H64" s="138"/>
      <c r="I64" s="65">
        <f t="shared" si="0"/>
        <v>0</v>
      </c>
      <c r="J64" s="138"/>
      <c r="K64" s="66"/>
      <c r="L64" s="67">
        <f t="shared" si="1"/>
        <v>0</v>
      </c>
      <c r="M64" s="5"/>
      <c r="N64" s="5"/>
      <c r="O64" s="5"/>
      <c r="P64" s="5"/>
      <c r="Q64" s="5"/>
      <c r="R64" s="5"/>
      <c r="S64" s="5"/>
      <c r="T64" s="5"/>
      <c r="U64" s="5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139" customFormat="1" ht="16.5" customHeight="1">
      <c r="A65" s="21"/>
      <c r="B65" s="68">
        <f t="shared" si="2"/>
        <v>2044</v>
      </c>
      <c r="C65" s="138"/>
      <c r="D65" s="138"/>
      <c r="E65" s="138"/>
      <c r="F65" s="138"/>
      <c r="G65" s="138"/>
      <c r="H65" s="138"/>
      <c r="I65" s="65">
        <f t="shared" si="0"/>
        <v>0</v>
      </c>
      <c r="J65" s="138"/>
      <c r="K65" s="66"/>
      <c r="L65" s="67">
        <f t="shared" si="1"/>
        <v>0</v>
      </c>
      <c r="M65" s="5"/>
      <c r="N65" s="5"/>
      <c r="O65" s="5"/>
      <c r="P65" s="5"/>
      <c r="Q65" s="5"/>
      <c r="R65" s="5"/>
      <c r="S65" s="5"/>
      <c r="T65" s="5"/>
      <c r="U65" s="5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ht="16.5" customHeight="1">
      <c r="A66" s="5"/>
      <c r="B66" s="68">
        <f t="shared" si="2"/>
        <v>2045</v>
      </c>
      <c r="C66" s="138"/>
      <c r="D66" s="138"/>
      <c r="E66" s="138"/>
      <c r="F66" s="138"/>
      <c r="G66" s="138"/>
      <c r="H66" s="138"/>
      <c r="I66" s="65">
        <f t="shared" si="0"/>
        <v>0</v>
      </c>
      <c r="J66" s="138"/>
      <c r="K66" s="140"/>
      <c r="L66" s="67">
        <f>+J66-I66+K66</f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28.5" customHeight="1">
      <c r="A67" s="5"/>
      <c r="B67" s="69" t="s">
        <v>27</v>
      </c>
      <c r="C67" s="70">
        <f>SUM(C37:C66)</f>
        <v>0</v>
      </c>
      <c r="D67" s="70">
        <f>SUM(D37:D66)</f>
        <v>0</v>
      </c>
      <c r="E67" s="70">
        <f>SUM(E37:E66)</f>
        <v>0</v>
      </c>
      <c r="F67" s="70">
        <f>SUM(F37:F66)</f>
        <v>0</v>
      </c>
      <c r="G67" s="70">
        <f>SUM(G37:G66)</f>
        <v>0</v>
      </c>
      <c r="H67" s="70">
        <f>SUM(H37:H66)</f>
        <v>0</v>
      </c>
      <c r="I67" s="70">
        <f>SUM(I37:I66)</f>
        <v>0</v>
      </c>
      <c r="J67" s="70">
        <f>SUM(J37:J66)</f>
        <v>0</v>
      </c>
      <c r="K67" s="70">
        <f>SUM(K37:K66)</f>
        <v>0</v>
      </c>
      <c r="L67" s="70">
        <f>SUM(L37:L66)</f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33.75" customHeight="1">
      <c r="A69" s="5"/>
      <c r="B69" s="71" t="s">
        <v>57</v>
      </c>
      <c r="C69" s="71"/>
      <c r="D69" s="71"/>
      <c r="E69" s="71"/>
      <c r="F69" s="71"/>
      <c r="G69" s="71"/>
      <c r="H69" s="71"/>
      <c r="I69" s="71"/>
      <c r="J69" s="71"/>
      <c r="K69" s="7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33.75" customHeight="1">
      <c r="A71" s="5"/>
      <c r="B71" s="141" t="s">
        <v>29</v>
      </c>
      <c r="C71" s="141"/>
      <c r="D71" s="141"/>
      <c r="E71" s="141"/>
      <c r="F71" s="141"/>
      <c r="G71" s="141"/>
      <c r="H71" s="141"/>
      <c r="I71" s="141"/>
      <c r="J71" s="141"/>
      <c r="K71" s="14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6.5">
      <c r="A73" s="5"/>
      <c r="B73" s="54" t="s">
        <v>30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9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33.75" customHeight="1">
      <c r="A75" s="5"/>
      <c r="B75" s="72" t="s">
        <v>31</v>
      </c>
      <c r="C75" s="72"/>
      <c r="D75" s="72"/>
      <c r="E75" s="72"/>
      <c r="F75" s="72"/>
      <c r="G75" s="72"/>
      <c r="H75" s="72"/>
      <c r="I75" s="72"/>
      <c r="J75" s="72"/>
      <c r="K75" s="7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33.75" customHeight="1">
      <c r="A76" s="5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8.75">
      <c r="A78" s="5"/>
      <c r="B78" s="22" t="s">
        <v>32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8.75">
      <c r="A79" s="5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15" s="76" customFormat="1" ht="19.5" customHeight="1">
      <c r="A80" s="74" t="s">
        <v>33</v>
      </c>
      <c r="B80" s="74"/>
      <c r="C80" s="74"/>
      <c r="D80" s="74"/>
      <c r="E80" s="74"/>
      <c r="F80" s="74"/>
      <c r="G80" s="74"/>
      <c r="H80" s="74"/>
      <c r="I80" s="75"/>
      <c r="J80" s="75"/>
      <c r="K80" s="5"/>
      <c r="L80" s="5"/>
      <c r="M80" s="5"/>
      <c r="N80" s="5"/>
      <c r="O80" s="5"/>
    </row>
    <row r="81" spans="1:18" s="76" customFormat="1" ht="144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5"/>
      <c r="N81" s="5"/>
      <c r="O81" s="5"/>
      <c r="P81" s="78"/>
      <c r="Q81" s="78"/>
      <c r="R81" s="78"/>
    </row>
    <row r="82" spans="1:18" s="76" customFormat="1" ht="12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5"/>
      <c r="M82" s="5"/>
      <c r="N82" s="5"/>
      <c r="O82" s="5"/>
      <c r="P82" s="78"/>
      <c r="Q82" s="78"/>
      <c r="R82" s="78"/>
    </row>
    <row r="83" spans="1:18" s="76" customFormat="1" ht="34.5" customHeight="1">
      <c r="A83" s="80" t="s">
        <v>34</v>
      </c>
      <c r="B83" s="80"/>
      <c r="C83" s="80"/>
      <c r="D83" s="80"/>
      <c r="E83" s="80"/>
      <c r="F83" s="80"/>
      <c r="G83" s="80"/>
      <c r="H83" s="80"/>
      <c r="I83" s="80"/>
      <c r="J83" s="80"/>
      <c r="L83" s="5"/>
      <c r="M83" s="5"/>
      <c r="N83" s="5"/>
      <c r="O83" s="5"/>
      <c r="P83" s="78"/>
      <c r="Q83" s="78"/>
      <c r="R83" s="78"/>
    </row>
    <row r="84" spans="1:18" s="76" customFormat="1" ht="144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5"/>
      <c r="N84" s="5"/>
      <c r="O84" s="5"/>
      <c r="P84" s="78"/>
      <c r="Q84" s="78"/>
      <c r="R84" s="78"/>
    </row>
    <row r="85" spans="1:1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9.5">
      <c r="A86" s="81" t="s">
        <v>35</v>
      </c>
      <c r="B86" s="76"/>
      <c r="C86" s="76"/>
      <c r="D86" s="76"/>
      <c r="E86" s="76"/>
      <c r="F86" s="76"/>
      <c r="G86" s="76"/>
      <c r="H86" s="76"/>
      <c r="I86" s="76"/>
      <c r="J86" s="76"/>
      <c r="K86" s="5"/>
      <c r="L86" s="5"/>
      <c r="M86" s="5"/>
    </row>
    <row r="87" spans="1:13" ht="144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5"/>
    </row>
    <row r="88" spans="1:1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9.5">
      <c r="A89" s="81" t="s">
        <v>36</v>
      </c>
      <c r="B89" s="76"/>
      <c r="C89" s="76"/>
      <c r="D89" s="76"/>
      <c r="E89" s="76"/>
      <c r="F89" s="76"/>
      <c r="G89" s="76"/>
      <c r="H89" s="76"/>
      <c r="I89" s="76"/>
      <c r="J89" s="76"/>
      <c r="K89" s="5"/>
      <c r="L89" s="5"/>
      <c r="M89" s="5"/>
    </row>
    <row r="90" spans="1:13" ht="144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5"/>
    </row>
    <row r="91" spans="1:30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1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4.25">
      <c r="A95" s="83"/>
      <c r="B95" s="84" t="s">
        <v>37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3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4.25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4.25">
      <c r="A97" s="8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8.75">
      <c r="A98" s="83"/>
      <c r="B98" s="22" t="s">
        <v>38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8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6.5">
      <c r="A99" s="83"/>
      <c r="B99" s="5"/>
      <c r="C99" s="5"/>
      <c r="D99" s="5"/>
      <c r="E99" s="5"/>
      <c r="F99" s="5"/>
      <c r="G99" s="5"/>
      <c r="H99" s="5"/>
      <c r="I99" s="5"/>
      <c r="J99"/>
      <c r="K99" s="5"/>
      <c r="L99" s="44" t="s">
        <v>9</v>
      </c>
      <c r="M99" s="83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6.5">
      <c r="A100" s="83"/>
      <c r="B100" s="5"/>
      <c r="C100" s="5"/>
      <c r="D100" s="44">
        <v>2016</v>
      </c>
      <c r="E100" s="44">
        <f>+1+D100</f>
        <v>2017</v>
      </c>
      <c r="F100" s="44">
        <f>+1+E100</f>
        <v>2018</v>
      </c>
      <c r="G100" s="44">
        <f>+1+F100</f>
        <v>2019</v>
      </c>
      <c r="H100" s="44">
        <f>+1+G100</f>
        <v>2020</v>
      </c>
      <c r="I100" s="44">
        <f>+1+H100</f>
        <v>2021</v>
      </c>
      <c r="J100" s="44">
        <f>+1+I100</f>
        <v>2022</v>
      </c>
      <c r="K100" s="44">
        <f>+1+J100</f>
        <v>2023</v>
      </c>
      <c r="L100" s="44"/>
      <c r="M100" s="8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91" customFormat="1" ht="34.5" customHeight="1">
      <c r="A101" s="86"/>
      <c r="B101" s="87"/>
      <c r="C101" s="88" t="s">
        <v>39</v>
      </c>
      <c r="D101" s="89">
        <f>D24*(1+0.04)^($F$14-D23)</f>
        <v>0</v>
      </c>
      <c r="E101" s="89">
        <f>E24*(1+0.04)^($F$14-E23)</f>
        <v>0</v>
      </c>
      <c r="F101" s="89">
        <f>F24*(1+0.04)^($F$14-F23)</f>
        <v>0</v>
      </c>
      <c r="G101" s="89">
        <f>G24*(1+0.04)^($F$14-G23)</f>
        <v>0</v>
      </c>
      <c r="H101" s="89">
        <f>H24*(1+0.04)^($F$14-H23)</f>
        <v>0</v>
      </c>
      <c r="I101" s="89">
        <f>I24*(1+0.04)^($F$14-I23)</f>
        <v>0</v>
      </c>
      <c r="J101" s="89">
        <f>J24*(1+0.04)^($F$14-J23)</f>
        <v>0</v>
      </c>
      <c r="K101" s="89">
        <f>K24*(1+0.04)^($F$14-K23)</f>
        <v>0</v>
      </c>
      <c r="L101" s="90">
        <f>SUM(D101:K101)</f>
        <v>0</v>
      </c>
      <c r="M101" s="86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:30" ht="14.25">
      <c r="A102" s="83"/>
      <c r="B102" s="5"/>
      <c r="C102" s="5"/>
      <c r="D102" s="5"/>
      <c r="E102" s="5"/>
      <c r="F102" s="5"/>
      <c r="G102" s="5"/>
      <c r="H102" s="5"/>
      <c r="I102" s="5"/>
      <c r="J102"/>
      <c r="K102" s="5"/>
      <c r="L102" s="5"/>
      <c r="M102" s="8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s="91" customFormat="1" ht="34.5" customHeight="1">
      <c r="A103" s="86"/>
      <c r="B103" s="87"/>
      <c r="C103" s="88" t="s">
        <v>40</v>
      </c>
      <c r="D103" s="92">
        <f>+L67</f>
        <v>0</v>
      </c>
      <c r="E103" s="87"/>
      <c r="F103" s="93" t="s">
        <v>41</v>
      </c>
      <c r="G103" s="92">
        <f>IF(L28=0,"",D103/L28*L26)</f>
        <v>0</v>
      </c>
      <c r="H103" s="87"/>
      <c r="I103" s="85"/>
      <c r="J103" s="85"/>
      <c r="K103" s="93" t="s">
        <v>42</v>
      </c>
      <c r="L103" s="90">
        <f>IF(L28=0,"",D103/L28*L24)</f>
        <v>0</v>
      </c>
      <c r="M103" s="86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</row>
    <row r="104" spans="1:30" ht="14.25">
      <c r="A104" s="83"/>
      <c r="B104" s="5"/>
      <c r="C104" s="5"/>
      <c r="D104" s="5"/>
      <c r="E104" s="5"/>
      <c r="F104" s="5"/>
      <c r="G104" s="5"/>
      <c r="H104" s="5"/>
      <c r="I104" s="85"/>
      <c r="J104" s="85"/>
      <c r="K104" s="5"/>
      <c r="L104" s="5"/>
      <c r="M104" s="8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s="91" customFormat="1" ht="34.5" customHeight="1">
      <c r="A105" s="86"/>
      <c r="B105" s="87"/>
      <c r="C105" s="88" t="s">
        <v>43</v>
      </c>
      <c r="D105" s="92">
        <f>NPV(0.04,L38:L66)+L37</f>
        <v>0</v>
      </c>
      <c r="E105" s="87"/>
      <c r="F105" s="93" t="s">
        <v>41</v>
      </c>
      <c r="G105" s="92">
        <f>IF(L67&gt;0,D105/D103*G103,"")</f>
        <v>0</v>
      </c>
      <c r="H105" s="87"/>
      <c r="I105" s="85"/>
      <c r="J105" s="85"/>
      <c r="K105" s="93" t="s">
        <v>42</v>
      </c>
      <c r="L105" s="90">
        <f>IF(L67&gt;0,D105/D103*L103,"")</f>
        <v>0</v>
      </c>
      <c r="M105" s="86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</row>
    <row r="106" spans="1:30" ht="14.25">
      <c r="A106" s="83"/>
      <c r="B106" s="5"/>
      <c r="C106" s="5"/>
      <c r="D106" s="5"/>
      <c r="E106" s="5"/>
      <c r="F106" s="5"/>
      <c r="G106" s="5"/>
      <c r="H106" s="5"/>
      <c r="I106" s="5"/>
      <c r="J106" s="5"/>
      <c r="K106" s="143"/>
      <c r="L106" s="5"/>
      <c r="M106" s="8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8" customHeight="1">
      <c r="A107" s="83"/>
      <c r="B107" s="5"/>
      <c r="C107" s="94">
        <f>IF(D103&gt;0,"","ATTENZIONE: L'OPERAZIONE NON GENERA ENTRATE NETTE")</f>
        <v>0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8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4.25">
      <c r="A108" s="8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8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6.5">
      <c r="A109" s="83"/>
      <c r="B109" s="5"/>
      <c r="C109" s="54" t="s">
        <v>44</v>
      </c>
      <c r="D109" s="5"/>
      <c r="E109" s="5"/>
      <c r="F109" s="5"/>
      <c r="G109" s="5"/>
      <c r="H109" s="5"/>
      <c r="I109" s="5"/>
      <c r="J109" s="5"/>
      <c r="K109" s="5"/>
      <c r="L109" s="5"/>
      <c r="M109" s="8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4.25">
      <c r="A110" s="8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3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27" customHeight="1">
      <c r="A111" s="83"/>
      <c r="B111" s="95" t="s">
        <v>45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83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9.75" customHeight="1">
      <c r="A112" s="8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83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40.5" customHeight="1">
      <c r="A113" s="83"/>
      <c r="B113" s="96" t="s">
        <v>46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5"/>
      <c r="M113" s="83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4.25">
      <c r="A114" s="83"/>
      <c r="B114" s="5"/>
      <c r="C114" s="97"/>
      <c r="D114" s="98"/>
      <c r="E114" s="5"/>
      <c r="F114" s="5"/>
      <c r="G114" s="5"/>
      <c r="H114" s="5"/>
      <c r="I114" s="5"/>
      <c r="J114" s="5"/>
      <c r="K114" s="5"/>
      <c r="L114" s="5"/>
      <c r="M114" s="83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30.75" customHeight="1">
      <c r="A115" s="83"/>
      <c r="B115" s="5"/>
      <c r="C115" s="144" t="s">
        <v>47</v>
      </c>
      <c r="D115" s="87"/>
      <c r="E115" s="87"/>
      <c r="F115" s="87"/>
      <c r="G115" s="87"/>
      <c r="H115" s="87"/>
      <c r="I115" s="87"/>
      <c r="J115" s="85"/>
      <c r="K115" s="5"/>
      <c r="L115" s="90">
        <f>IF(L67&gt;0,L24*(1-L105/L101),L24)</f>
        <v>0</v>
      </c>
      <c r="M115" s="83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4.25">
      <c r="A116" s="83"/>
      <c r="B116" s="101"/>
      <c r="C116" s="5"/>
      <c r="D116" s="98"/>
      <c r="E116" s="5"/>
      <c r="F116" s="5"/>
      <c r="G116" s="5"/>
      <c r="H116" s="5"/>
      <c r="I116" s="5"/>
      <c r="J116" s="85"/>
      <c r="K116" s="5" t="s">
        <v>58</v>
      </c>
      <c r="L116" s="5"/>
      <c r="M116" s="83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4.25">
      <c r="A117" s="83"/>
      <c r="B117" s="101"/>
      <c r="C117" s="102" t="s">
        <v>48</v>
      </c>
      <c r="D117" s="98"/>
      <c r="E117" s="5"/>
      <c r="F117" s="5"/>
      <c r="G117" s="5"/>
      <c r="H117" s="5"/>
      <c r="I117" s="5"/>
      <c r="J117" s="85"/>
      <c r="K117" s="5"/>
      <c r="L117" s="5"/>
      <c r="M117" s="83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4.25">
      <c r="A118" s="83"/>
      <c r="B118" s="101"/>
      <c r="C118" s="5"/>
      <c r="D118" s="98"/>
      <c r="E118" s="5"/>
      <c r="F118" s="5"/>
      <c r="G118" s="5"/>
      <c r="H118" s="5"/>
      <c r="I118" s="5"/>
      <c r="J118" s="85"/>
      <c r="K118" s="5"/>
      <c r="L118" s="5"/>
      <c r="M118" s="83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8.75">
      <c r="A119" s="83"/>
      <c r="B119" s="22" t="s">
        <v>37</v>
      </c>
      <c r="C119" s="5"/>
      <c r="D119" s="5"/>
      <c r="E119" s="5"/>
      <c r="F119" s="5"/>
      <c r="G119" s="5"/>
      <c r="H119" s="5"/>
      <c r="I119" s="5"/>
      <c r="J119" s="85"/>
      <c r="K119" s="5"/>
      <c r="L119" s="5"/>
      <c r="M119" s="83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13" ht="23.25" customHeight="1">
      <c r="A120" s="103"/>
      <c r="B120" s="104"/>
      <c r="C120" s="104"/>
      <c r="D120" s="104"/>
      <c r="E120" s="104"/>
      <c r="F120" s="104"/>
      <c r="G120" s="104"/>
      <c r="H120" s="104"/>
      <c r="I120" s="104"/>
      <c r="J120" s="85"/>
      <c r="K120" s="104"/>
      <c r="L120" s="104"/>
      <c r="M120" s="83"/>
    </row>
    <row r="121" spans="1:13" s="5" customFormat="1" ht="29.25" customHeight="1">
      <c r="A121" s="105"/>
      <c r="B121" s="106"/>
      <c r="C121" s="107" t="s">
        <v>49</v>
      </c>
      <c r="D121" s="106"/>
      <c r="E121" s="106"/>
      <c r="F121" s="106"/>
      <c r="G121" s="106"/>
      <c r="H121" s="108"/>
      <c r="I121" s="108"/>
      <c r="J121" s="85"/>
      <c r="K121" s="108"/>
      <c r="L121" s="90">
        <f>MIN(F18,F16*L115)</f>
        <v>0</v>
      </c>
      <c r="M121" s="83"/>
    </row>
    <row r="122" spans="1:13" s="5" customFormat="1" ht="6" customHeight="1">
      <c r="A122" s="109"/>
      <c r="B122" s="23"/>
      <c r="C122" s="23"/>
      <c r="D122" s="23"/>
      <c r="E122" s="23"/>
      <c r="F122" s="23"/>
      <c r="G122" s="23"/>
      <c r="H122" s="23"/>
      <c r="I122" s="23"/>
      <c r="J122" s="85"/>
      <c r="K122" s="23"/>
      <c r="L122" s="23"/>
      <c r="M122" s="109"/>
    </row>
    <row r="123" spans="1:13" s="5" customFormat="1" ht="29.25" customHeight="1">
      <c r="A123" s="110"/>
      <c r="B123" s="39"/>
      <c r="C123" s="107" t="s">
        <v>50</v>
      </c>
      <c r="D123" s="39"/>
      <c r="E123" s="39"/>
      <c r="F123" s="39"/>
      <c r="G123" s="39"/>
      <c r="H123" s="23"/>
      <c r="I123" s="23"/>
      <c r="J123" s="85"/>
      <c r="K123" s="23"/>
      <c r="L123" s="111">
        <f>+F18-L121</f>
        <v>0</v>
      </c>
      <c r="M123" s="109"/>
    </row>
    <row r="124" spans="1:13" s="5" customFormat="1" ht="6" customHeight="1">
      <c r="A124" s="112"/>
      <c r="B124" s="39"/>
      <c r="C124" s="39"/>
      <c r="D124" s="39"/>
      <c r="E124" s="39"/>
      <c r="F124" s="39"/>
      <c r="G124" s="39"/>
      <c r="H124" s="23"/>
      <c r="I124" s="23"/>
      <c r="J124" s="23"/>
      <c r="K124" s="23"/>
      <c r="L124" s="113"/>
      <c r="M124" s="109"/>
    </row>
    <row r="125" spans="1:13" s="5" customFormat="1" ht="6" customHeight="1">
      <c r="A125" s="112"/>
      <c r="B125" s="39"/>
      <c r="C125" s="39"/>
      <c r="D125" s="39"/>
      <c r="E125" s="39"/>
      <c r="F125" s="39"/>
      <c r="G125" s="39"/>
      <c r="H125" s="23"/>
      <c r="I125" s="23"/>
      <c r="J125" s="23"/>
      <c r="K125" s="23"/>
      <c r="L125" s="113"/>
      <c r="M125" s="109"/>
    </row>
    <row r="126" spans="1:13" s="5" customFormat="1" ht="21.75" customHeight="1">
      <c r="A126" s="112"/>
      <c r="B126" s="39"/>
      <c r="C126" s="39"/>
      <c r="D126" s="39"/>
      <c r="E126" s="39"/>
      <c r="F126" s="39"/>
      <c r="G126" s="39"/>
      <c r="H126" s="23"/>
      <c r="I126" s="23"/>
      <c r="J126" s="23"/>
      <c r="K126" s="23"/>
      <c r="L126" s="113"/>
      <c r="M126" s="109"/>
    </row>
    <row r="127" spans="1:13" s="5" customFormat="1" ht="18" customHeight="1">
      <c r="A127" s="112"/>
      <c r="B127" s="22" t="s">
        <v>51</v>
      </c>
      <c r="C127" s="39"/>
      <c r="D127" s="39"/>
      <c r="E127" s="39"/>
      <c r="F127" s="39"/>
      <c r="G127" s="39"/>
      <c r="H127" s="23"/>
      <c r="I127" s="23"/>
      <c r="J127" s="23"/>
      <c r="K127" s="23"/>
      <c r="L127" s="113"/>
      <c r="M127" s="109"/>
    </row>
    <row r="128" spans="1:13" s="5" customFormat="1" ht="16.5" customHeight="1">
      <c r="A128" s="112"/>
      <c r="B128" s="39"/>
      <c r="C128" s="39"/>
      <c r="D128" s="39"/>
      <c r="E128" s="39"/>
      <c r="F128" s="39"/>
      <c r="G128" s="39"/>
      <c r="H128" s="23"/>
      <c r="I128" s="23"/>
      <c r="J128" s="23"/>
      <c r="K128" s="23"/>
      <c r="L128" s="113"/>
      <c r="M128" s="109"/>
    </row>
    <row r="129" spans="1:13" s="5" customFormat="1" ht="11.25" customHeight="1">
      <c r="A129" s="112"/>
      <c r="B129" s="114"/>
      <c r="C129" s="115"/>
      <c r="D129" s="115"/>
      <c r="E129" s="115"/>
      <c r="F129" s="115"/>
      <c r="G129" s="115"/>
      <c r="H129" s="116"/>
      <c r="I129" s="116"/>
      <c r="J129" s="116"/>
      <c r="K129" s="116"/>
      <c r="L129" s="117"/>
      <c r="M129" s="109"/>
    </row>
    <row r="130" spans="1:13" s="5" customFormat="1" ht="24" customHeight="1">
      <c r="A130" s="118"/>
      <c r="B130" s="119"/>
      <c r="C130" s="120" t="s">
        <v>52</v>
      </c>
      <c r="D130" s="121"/>
      <c r="E130" s="122"/>
      <c r="F130" s="122"/>
      <c r="G130" s="122"/>
      <c r="H130" s="123"/>
      <c r="I130" s="123"/>
      <c r="J130" s="124">
        <f>+L24</f>
        <v>0</v>
      </c>
      <c r="K130" s="124"/>
      <c r="L130" s="125"/>
      <c r="M130" s="109"/>
    </row>
    <row r="131" spans="1:13" s="5" customFormat="1" ht="8.25" customHeight="1">
      <c r="A131" s="109"/>
      <c r="B131" s="126"/>
      <c r="C131" s="127"/>
      <c r="D131" s="123"/>
      <c r="E131" s="122"/>
      <c r="F131" s="128"/>
      <c r="G131" s="128"/>
      <c r="H131" s="128"/>
      <c r="I131" s="128"/>
      <c r="J131" s="145"/>
      <c r="K131" s="145"/>
      <c r="L131" s="125"/>
      <c r="M131" s="109"/>
    </row>
    <row r="132" spans="1:13" s="5" customFormat="1" ht="24" customHeight="1">
      <c r="A132" s="83"/>
      <c r="B132" s="126"/>
      <c r="C132" s="130" t="s">
        <v>53</v>
      </c>
      <c r="D132" s="121"/>
      <c r="E132" s="122"/>
      <c r="F132" s="123"/>
      <c r="G132" s="123"/>
      <c r="H132" s="123"/>
      <c r="I132" s="123"/>
      <c r="J132" s="124">
        <f>+L28</f>
        <v>0</v>
      </c>
      <c r="K132" s="124"/>
      <c r="L132" s="125"/>
      <c r="M132" s="83"/>
    </row>
    <row r="133" spans="1:13" s="5" customFormat="1" ht="8.25" customHeight="1">
      <c r="A133" s="109"/>
      <c r="B133" s="126"/>
      <c r="C133" s="127"/>
      <c r="D133" s="123"/>
      <c r="E133" s="122"/>
      <c r="F133" s="128"/>
      <c r="G133" s="128"/>
      <c r="H133" s="128"/>
      <c r="I133" s="128"/>
      <c r="J133" s="145"/>
      <c r="K133" s="145"/>
      <c r="L133" s="125"/>
      <c r="M133" s="109"/>
    </row>
    <row r="134" spans="1:13" s="5" customFormat="1" ht="24" customHeight="1">
      <c r="A134" s="112"/>
      <c r="B134" s="119"/>
      <c r="C134" s="130" t="s">
        <v>54</v>
      </c>
      <c r="D134" s="121"/>
      <c r="E134" s="122"/>
      <c r="F134" s="122"/>
      <c r="G134" s="122"/>
      <c r="H134" s="128"/>
      <c r="I134" s="128"/>
      <c r="J134" s="124">
        <f>+L121</f>
        <v>0</v>
      </c>
      <c r="K134" s="124"/>
      <c r="L134" s="125"/>
      <c r="M134" s="109"/>
    </row>
    <row r="135" spans="1:13" s="5" customFormat="1" ht="8.25" customHeight="1">
      <c r="A135" s="109"/>
      <c r="B135" s="126"/>
      <c r="C135" s="127"/>
      <c r="D135" s="123"/>
      <c r="E135" s="122"/>
      <c r="F135" s="128"/>
      <c r="G135" s="128"/>
      <c r="H135" s="128"/>
      <c r="I135" s="128"/>
      <c r="J135" s="145"/>
      <c r="K135" s="145"/>
      <c r="L135" s="125"/>
      <c r="M135" s="109"/>
    </row>
    <row r="136" spans="1:13" s="5" customFormat="1" ht="24" customHeight="1">
      <c r="A136" s="112"/>
      <c r="B136" s="119"/>
      <c r="C136" s="130" t="s">
        <v>55</v>
      </c>
      <c r="D136" s="121"/>
      <c r="E136" s="122"/>
      <c r="F136" s="122"/>
      <c r="G136" s="122"/>
      <c r="H136" s="128"/>
      <c r="I136" s="128"/>
      <c r="J136" s="124">
        <f>+J132-J134</f>
        <v>0</v>
      </c>
      <c r="K136" s="124"/>
      <c r="L136" s="125"/>
      <c r="M136" s="109"/>
    </row>
    <row r="137" spans="1:13" s="5" customFormat="1" ht="11.25" customHeight="1">
      <c r="A137" s="112"/>
      <c r="B137" s="119"/>
      <c r="C137" s="122"/>
      <c r="D137" s="122"/>
      <c r="E137" s="122"/>
      <c r="F137" s="122"/>
      <c r="G137" s="122"/>
      <c r="H137" s="123"/>
      <c r="I137" s="123"/>
      <c r="J137" s="123"/>
      <c r="K137" s="123"/>
      <c r="L137" s="125"/>
      <c r="M137" s="109"/>
    </row>
    <row r="138" spans="1:13" s="5" customFormat="1" ht="9" customHeight="1">
      <c r="A138" s="112"/>
      <c r="B138" s="132"/>
      <c r="C138" s="133"/>
      <c r="D138" s="133"/>
      <c r="E138" s="133"/>
      <c r="F138" s="133"/>
      <c r="G138" s="133"/>
      <c r="H138" s="134"/>
      <c r="I138" s="134"/>
      <c r="J138" s="134"/>
      <c r="K138" s="134"/>
      <c r="L138" s="135"/>
      <c r="M138" s="136"/>
    </row>
    <row r="139" spans="1:13" s="5" customFormat="1" ht="19.5" customHeight="1">
      <c r="A139" s="83"/>
      <c r="M139" s="83"/>
    </row>
    <row r="140" spans="1:13" ht="11.2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13" ht="14.25" hidden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 hidden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.25" hidden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.25" hidden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.25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.25" hidden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.25" hidden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.25" hidden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.25" hidden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 hidden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.25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4.25" hidden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4.25" hidden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4.25" hidden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4.25" hidden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4.25" hidden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4.25" hidden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4.25" hidden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</sheetData>
  <sheetProtection password="FF82" sheet="1" selectLockedCells="1"/>
  <mergeCells count="28">
    <mergeCell ref="E1:I1"/>
    <mergeCell ref="D4:J4"/>
    <mergeCell ref="F10:K10"/>
    <mergeCell ref="F12:K12"/>
    <mergeCell ref="B28:C28"/>
    <mergeCell ref="D30:J30"/>
    <mergeCell ref="B35:B36"/>
    <mergeCell ref="C35:I35"/>
    <mergeCell ref="J35:J36"/>
    <mergeCell ref="K35:K36"/>
    <mergeCell ref="L35:L36"/>
    <mergeCell ref="K37:K65"/>
    <mergeCell ref="B69:K69"/>
    <mergeCell ref="B71:K71"/>
    <mergeCell ref="B75:K75"/>
    <mergeCell ref="A80:H80"/>
    <mergeCell ref="A81:L81"/>
    <mergeCell ref="A83:J83"/>
    <mergeCell ref="A84:L84"/>
    <mergeCell ref="A87:L87"/>
    <mergeCell ref="A90:L90"/>
    <mergeCell ref="B95:L96"/>
    <mergeCell ref="C107:L107"/>
    <mergeCell ref="B113:K113"/>
    <mergeCell ref="J130:K130"/>
    <mergeCell ref="J132:K132"/>
    <mergeCell ref="J134:K134"/>
    <mergeCell ref="J136:K13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5"/>
  <rowBreaks count="2" manualBreakCount="2">
    <brk id="63" max="255" man="1"/>
    <brk id="9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6"/>
  <sheetViews>
    <sheetView view="pageBreakPreview" zoomScale="85" zoomScaleNormal="65" zoomScaleSheetLayoutView="85" workbookViewId="0" topLeftCell="A1">
      <selection activeCell="F10" sqref="F10"/>
    </sheetView>
  </sheetViews>
  <sheetFormatPr defaultColWidth="1.1484375" defaultRowHeight="12.75" zeroHeight="1"/>
  <cols>
    <col min="1" max="1" width="2.57421875" style="1" customWidth="1"/>
    <col min="2" max="2" width="17.57421875" style="1" customWidth="1"/>
    <col min="3" max="3" width="26.57421875" style="1" customWidth="1"/>
    <col min="4" max="10" width="28.28125" style="1" customWidth="1"/>
    <col min="11" max="12" width="24.57421875" style="1" customWidth="1"/>
    <col min="13" max="13" width="2.57421875" style="1" customWidth="1"/>
    <col min="14" max="16384" width="0" style="1" hidden="1" customWidth="1"/>
  </cols>
  <sheetData>
    <row r="1" spans="1:30" ht="114.75" customHeight="1">
      <c r="A1"/>
      <c r="B1" s="2"/>
      <c r="C1" s="3"/>
      <c r="D1" s="3"/>
      <c r="E1" s="4" t="s">
        <v>59</v>
      </c>
      <c r="F1" s="4"/>
      <c r="G1" s="4"/>
      <c r="H1" s="4"/>
      <c r="I1" s="4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9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>
      <c r="A3" s="7"/>
      <c r="B3" s="8"/>
      <c r="C3" s="9"/>
      <c r="D3" s="10"/>
      <c r="E3" s="11"/>
      <c r="F3" s="11"/>
      <c r="G3" s="11"/>
      <c r="H3" s="12"/>
      <c r="I3" s="12"/>
      <c r="J3" s="12"/>
      <c r="K3" s="12"/>
      <c r="L3" s="11"/>
      <c r="M3" s="1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3.25" customHeight="1">
      <c r="A4" s="14"/>
      <c r="B4" s="15"/>
      <c r="C4" s="16"/>
      <c r="D4" s="17" t="s">
        <v>1</v>
      </c>
      <c r="E4" s="17"/>
      <c r="F4" s="17"/>
      <c r="G4" s="17"/>
      <c r="H4" s="17"/>
      <c r="I4" s="17"/>
      <c r="J4" s="17"/>
      <c r="K4" s="18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6.5" customHeight="1">
      <c r="A5" s="14"/>
      <c r="B5" s="15"/>
      <c r="C5" s="16"/>
      <c r="D5" s="20"/>
      <c r="E5" s="21"/>
      <c r="F5" s="21"/>
      <c r="G5" s="21"/>
      <c r="H5" s="18"/>
      <c r="I5" s="18"/>
      <c r="J5" s="18"/>
      <c r="K5" s="18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.75" customHeight="1">
      <c r="A6" s="14"/>
      <c r="B6" s="15"/>
      <c r="C6" s="16"/>
      <c r="D6" s="20"/>
      <c r="E6" s="21"/>
      <c r="F6" s="21"/>
      <c r="G6" s="21"/>
      <c r="H6" s="18"/>
      <c r="I6" s="18"/>
      <c r="J6" s="18"/>
      <c r="K6" s="18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.75">
      <c r="A7" s="14"/>
      <c r="B7" s="22" t="s">
        <v>2</v>
      </c>
      <c r="C7" s="22"/>
      <c r="D7" s="20"/>
      <c r="E7" s="21"/>
      <c r="F7" s="21"/>
      <c r="G7" s="21"/>
      <c r="H7" s="18"/>
      <c r="I7" s="18"/>
      <c r="J7" s="18"/>
      <c r="K7" s="18"/>
      <c r="L7" s="1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6.75" customHeight="1">
      <c r="A8" s="14"/>
      <c r="B8" s="15"/>
      <c r="C8" s="16"/>
      <c r="D8" s="20"/>
      <c r="E8" s="21"/>
      <c r="F8" s="21"/>
      <c r="G8" s="21"/>
      <c r="H8" s="18"/>
      <c r="I8" s="18"/>
      <c r="J8" s="18"/>
      <c r="K8" s="18"/>
      <c r="L8" s="1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.75" customHeight="1">
      <c r="A9" s="14"/>
      <c r="B9" s="15"/>
      <c r="C9" s="16"/>
      <c r="D9" s="20"/>
      <c r="E9" s="21"/>
      <c r="F9" s="21"/>
      <c r="G9" s="21"/>
      <c r="H9" s="18"/>
      <c r="I9" s="18"/>
      <c r="J9" s="18"/>
      <c r="K9" s="18"/>
      <c r="L9" s="1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 customHeight="1">
      <c r="A10" s="23"/>
      <c r="B10" s="24"/>
      <c r="C10" s="24"/>
      <c r="D10" s="25"/>
      <c r="E10" s="26" t="s">
        <v>3</v>
      </c>
      <c r="F10" s="27"/>
      <c r="G10" s="27"/>
      <c r="H10" s="27"/>
      <c r="I10" s="27"/>
      <c r="J10" s="27"/>
      <c r="K10" s="27"/>
      <c r="L10" s="1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9.75" customHeight="1">
      <c r="A11" s="23"/>
      <c r="B11" s="21"/>
      <c r="C11" s="21"/>
      <c r="D11" s="21"/>
      <c r="E11" s="28"/>
      <c r="F11" s="29"/>
      <c r="G11" s="30"/>
      <c r="H11" s="30"/>
      <c r="I11" s="30"/>
      <c r="J11" s="30"/>
      <c r="K11" s="19"/>
      <c r="L11" s="1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23"/>
      <c r="B12" s="19"/>
      <c r="C12" s="19"/>
      <c r="D12" s="25"/>
      <c r="E12" s="26" t="s">
        <v>4</v>
      </c>
      <c r="F12" s="27"/>
      <c r="G12" s="27"/>
      <c r="H12" s="27"/>
      <c r="I12" s="27"/>
      <c r="J12" s="27"/>
      <c r="K12" s="27"/>
      <c r="L12" s="1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9.75" customHeight="1">
      <c r="A13" s="14"/>
      <c r="B13" s="21"/>
      <c r="C13" s="21"/>
      <c r="D13" s="21"/>
      <c r="E13" s="31"/>
      <c r="F13" s="21"/>
      <c r="G13" s="21"/>
      <c r="H13" s="18"/>
      <c r="I13" s="18"/>
      <c r="J13" s="18"/>
      <c r="K13" s="18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2.5" customHeight="1">
      <c r="A14" s="14"/>
      <c r="B14" s="21"/>
      <c r="C14" s="21"/>
      <c r="D14" s="25"/>
      <c r="E14" s="26" t="s">
        <v>5</v>
      </c>
      <c r="F14" s="32"/>
      <c r="G14" s="21"/>
      <c r="H14" s="18"/>
      <c r="I14" s="18"/>
      <c r="J14" s="18"/>
      <c r="K14" s="18"/>
      <c r="L14" s="1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9.75" customHeight="1">
      <c r="A15" s="14"/>
      <c r="B15" s="19"/>
      <c r="C15" s="19"/>
      <c r="D15" s="33"/>
      <c r="E15" s="34"/>
      <c r="F15" s="28"/>
      <c r="G15" s="19"/>
      <c r="H15" s="18"/>
      <c r="I15" s="18"/>
      <c r="J15" s="18"/>
      <c r="K15" s="18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9.25" customHeight="1">
      <c r="A16"/>
      <c r="B16" s="36"/>
      <c r="C16" s="36"/>
      <c r="D16" s="36"/>
      <c r="E16" s="37" t="s">
        <v>6</v>
      </c>
      <c r="F16" s="38"/>
      <c r="G16" s="39"/>
      <c r="H16" s="39"/>
      <c r="I16" s="39"/>
      <c r="J16" s="18"/>
      <c r="K16" s="18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9.75" customHeight="1">
      <c r="A17" s="14"/>
      <c r="B17" s="19"/>
      <c r="C17" s="19"/>
      <c r="D17" s="39"/>
      <c r="E17" s="41"/>
      <c r="F17" s="39"/>
      <c r="G17" s="39"/>
      <c r="H17" s="39"/>
      <c r="I17" s="39"/>
      <c r="J17" s="18"/>
      <c r="K17" s="18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5" customHeight="1">
      <c r="A18" s="14"/>
      <c r="B18" s="19"/>
      <c r="C18" s="19"/>
      <c r="D18" s="39"/>
      <c r="E18" s="42" t="s">
        <v>7</v>
      </c>
      <c r="F18" s="43"/>
      <c r="G18" s="39"/>
      <c r="H18" s="39"/>
      <c r="I18" s="39"/>
      <c r="J18" s="18"/>
      <c r="K18" s="18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6.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6.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9.5">
      <c r="A21" s="5"/>
      <c r="B21" s="95" t="s">
        <v>60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6.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6.5">
      <c r="A23" s="5"/>
      <c r="B23" s="21"/>
      <c r="C23" s="21"/>
      <c r="D23" s="44">
        <v>2016</v>
      </c>
      <c r="E23" s="44">
        <f>+1+D23</f>
        <v>2017</v>
      </c>
      <c r="F23" s="44">
        <f>+1+E23</f>
        <v>2018</v>
      </c>
      <c r="G23" s="44">
        <f>+1+F23</f>
        <v>2019</v>
      </c>
      <c r="H23" s="44">
        <f>+1+G23</f>
        <v>2020</v>
      </c>
      <c r="I23" s="44">
        <f>+1+H23</f>
        <v>2021</v>
      </c>
      <c r="J23" s="44">
        <f>+1+I23</f>
        <v>2022</v>
      </c>
      <c r="K23" s="44">
        <f>+1+J23</f>
        <v>2023</v>
      </c>
      <c r="L23" s="44" t="s">
        <v>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0.75" customHeight="1">
      <c r="A24" s="5"/>
      <c r="B24" s="45"/>
      <c r="C24" s="45" t="s">
        <v>61</v>
      </c>
      <c r="D24" s="46"/>
      <c r="E24" s="46"/>
      <c r="F24" s="46"/>
      <c r="G24" s="46"/>
      <c r="H24" s="46"/>
      <c r="I24" s="46"/>
      <c r="J24" s="46"/>
      <c r="K24" s="46"/>
      <c r="L24" s="47">
        <f>SUM(D24:K24)</f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8.25" customHeight="1">
      <c r="A25" s="5"/>
      <c r="B25" s="31"/>
      <c r="C25" s="31"/>
      <c r="D25" s="48"/>
      <c r="E25" s="48"/>
      <c r="F25" s="48"/>
      <c r="G25" s="48"/>
      <c r="H25" s="48"/>
      <c r="I25" s="48"/>
      <c r="J25" s="48"/>
      <c r="K25" s="48"/>
      <c r="L25" s="3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.75" customHeight="1">
      <c r="A26" s="5"/>
      <c r="B26" s="49"/>
      <c r="C26" s="50" t="s">
        <v>11</v>
      </c>
      <c r="D26" s="46"/>
      <c r="E26" s="46"/>
      <c r="F26" s="46"/>
      <c r="G26" s="46"/>
      <c r="H26" s="46"/>
      <c r="I26" s="46"/>
      <c r="J26" s="46"/>
      <c r="K26" s="46"/>
      <c r="L26" s="47">
        <f>SUM(D26:K26)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8.25" customHeight="1">
      <c r="A27" s="5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3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30.75" customHeight="1">
      <c r="A28" s="5"/>
      <c r="B28" s="51" t="s">
        <v>12</v>
      </c>
      <c r="C28" s="51"/>
      <c r="D28" s="52">
        <f>+D26+D24</f>
        <v>0</v>
      </c>
      <c r="E28" s="52">
        <f>+E26+E24</f>
        <v>0</v>
      </c>
      <c r="F28" s="52">
        <f>+F26+F24</f>
        <v>0</v>
      </c>
      <c r="G28" s="52">
        <f>+G26+G24</f>
        <v>0</v>
      </c>
      <c r="H28" s="52">
        <f>+H26+H24</f>
        <v>0</v>
      </c>
      <c r="I28" s="52">
        <f>+I26+I24</f>
        <v>0</v>
      </c>
      <c r="J28" s="52">
        <f>+J26+J24</f>
        <v>0</v>
      </c>
      <c r="K28" s="52">
        <f>+K26+K24</f>
        <v>0</v>
      </c>
      <c r="L28" s="53">
        <f>SUM(D28:K28)</f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6.5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6.5">
      <c r="A30" s="5"/>
      <c r="B30" s="54"/>
      <c r="C30" s="21"/>
      <c r="D30" s="55">
        <f>IF(L24=0,"",IF(L24&gt;1000000,"","ATTENZIONE: IL COSTO AMMISSIBILE TOTALE NON SUPERA IL MILIONE DI EURO E, PERTANTO, NON E' NECESSARIO COMPILARE LA PRESENTE SCHEDA"))</f>
        <v>0</v>
      </c>
      <c r="E30" s="55"/>
      <c r="F30" s="55"/>
      <c r="G30" s="55"/>
      <c r="H30" s="55"/>
      <c r="I30" s="55"/>
      <c r="J30" s="55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8.75">
      <c r="A31" s="5"/>
      <c r="B31" s="56" t="s">
        <v>13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6.5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75">
      <c r="A33" s="5"/>
      <c r="B33" s="22" t="s">
        <v>14</v>
      </c>
      <c r="C33" s="57"/>
      <c r="D33" s="21"/>
      <c r="E33" s="21"/>
      <c r="F33" s="21"/>
      <c r="G33" s="21"/>
      <c r="H33" s="21"/>
      <c r="I33" s="21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6.5">
      <c r="A34" s="5"/>
      <c r="B34" s="5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5.5" customHeight="1">
      <c r="A35" s="5"/>
      <c r="B35" s="59" t="s">
        <v>15</v>
      </c>
      <c r="C35" s="60" t="s">
        <v>16</v>
      </c>
      <c r="D35" s="60"/>
      <c r="E35" s="60"/>
      <c r="F35" s="60"/>
      <c r="G35" s="60"/>
      <c r="H35" s="60"/>
      <c r="I35" s="60"/>
      <c r="J35" s="61" t="s">
        <v>17</v>
      </c>
      <c r="K35" s="61" t="s">
        <v>18</v>
      </c>
      <c r="L35" s="61" t="s">
        <v>19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59.25" customHeight="1">
      <c r="A36" s="5"/>
      <c r="B36" s="59"/>
      <c r="C36" s="62" t="s">
        <v>20</v>
      </c>
      <c r="D36" s="62" t="s">
        <v>21</v>
      </c>
      <c r="E36" s="62" t="s">
        <v>22</v>
      </c>
      <c r="F36" s="62" t="s">
        <v>23</v>
      </c>
      <c r="G36" s="62" t="s">
        <v>24</v>
      </c>
      <c r="H36" s="62" t="s">
        <v>25</v>
      </c>
      <c r="I36" s="61" t="s">
        <v>26</v>
      </c>
      <c r="J36" s="61"/>
      <c r="K36" s="61"/>
      <c r="L36" s="6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7.25" customHeight="1">
      <c r="A37" s="5"/>
      <c r="B37" s="63">
        <v>2016</v>
      </c>
      <c r="C37" s="64"/>
      <c r="D37" s="64"/>
      <c r="E37" s="64"/>
      <c r="F37" s="64"/>
      <c r="G37" s="64"/>
      <c r="H37" s="64"/>
      <c r="I37" s="65">
        <f aca="true" t="shared" si="0" ref="I37:I60">SUM(C37:H37)</f>
        <v>0</v>
      </c>
      <c r="J37" s="64"/>
      <c r="K37" s="66"/>
      <c r="L37" s="67">
        <f aca="true" t="shared" si="1" ref="L37:L59">+J37-I37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7.25" customHeight="1">
      <c r="A38" s="5"/>
      <c r="B38" s="68">
        <f aca="true" t="shared" si="2" ref="B38:B60">IF($B$37="","",B37+1)</f>
        <v>2017</v>
      </c>
      <c r="C38" s="64"/>
      <c r="D38" s="64"/>
      <c r="E38" s="64"/>
      <c r="F38" s="64"/>
      <c r="G38" s="64"/>
      <c r="H38" s="64"/>
      <c r="I38" s="65">
        <f t="shared" si="0"/>
        <v>0</v>
      </c>
      <c r="J38" s="64"/>
      <c r="K38" s="66"/>
      <c r="L38" s="67">
        <f t="shared" si="1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7.25" customHeight="1">
      <c r="A39" s="5"/>
      <c r="B39" s="68">
        <f t="shared" si="2"/>
        <v>2018</v>
      </c>
      <c r="C39" s="64"/>
      <c r="D39" s="64"/>
      <c r="E39" s="64"/>
      <c r="F39" s="64"/>
      <c r="G39" s="64"/>
      <c r="H39" s="64"/>
      <c r="I39" s="65">
        <f t="shared" si="0"/>
        <v>0</v>
      </c>
      <c r="J39" s="64"/>
      <c r="K39" s="66"/>
      <c r="L39" s="67">
        <f t="shared" si="1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7.25" customHeight="1">
      <c r="A40" s="5"/>
      <c r="B40" s="68">
        <f t="shared" si="2"/>
        <v>2019</v>
      </c>
      <c r="C40" s="64"/>
      <c r="D40" s="64"/>
      <c r="E40" s="64"/>
      <c r="F40" s="64"/>
      <c r="G40" s="64"/>
      <c r="H40" s="64"/>
      <c r="I40" s="65">
        <f t="shared" si="0"/>
        <v>0</v>
      </c>
      <c r="J40" s="64"/>
      <c r="K40" s="66"/>
      <c r="L40" s="67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7.25" customHeight="1">
      <c r="A41" s="5"/>
      <c r="B41" s="68">
        <f t="shared" si="2"/>
        <v>2020</v>
      </c>
      <c r="C41" s="64"/>
      <c r="D41" s="64"/>
      <c r="E41" s="64"/>
      <c r="F41" s="64"/>
      <c r="G41" s="64"/>
      <c r="H41" s="64"/>
      <c r="I41" s="65">
        <f t="shared" si="0"/>
        <v>0</v>
      </c>
      <c r="J41" s="64"/>
      <c r="K41" s="66"/>
      <c r="L41" s="67">
        <f t="shared" si="1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7.25" customHeight="1">
      <c r="A42" s="5"/>
      <c r="B42" s="68">
        <f t="shared" si="2"/>
        <v>2021</v>
      </c>
      <c r="C42" s="64"/>
      <c r="D42" s="64"/>
      <c r="E42" s="64"/>
      <c r="F42" s="64"/>
      <c r="G42" s="64"/>
      <c r="H42" s="64"/>
      <c r="I42" s="65">
        <f t="shared" si="0"/>
        <v>0</v>
      </c>
      <c r="J42" s="64"/>
      <c r="K42" s="66"/>
      <c r="L42" s="67">
        <f t="shared" si="1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5"/>
      <c r="B43" s="68">
        <f t="shared" si="2"/>
        <v>2022</v>
      </c>
      <c r="C43" s="64"/>
      <c r="D43" s="64"/>
      <c r="E43" s="64"/>
      <c r="F43" s="64"/>
      <c r="G43" s="64"/>
      <c r="H43" s="64"/>
      <c r="I43" s="65">
        <f t="shared" si="0"/>
        <v>0</v>
      </c>
      <c r="J43" s="64"/>
      <c r="K43" s="66"/>
      <c r="L43" s="67">
        <f t="shared" si="1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7.25" customHeight="1">
      <c r="A44" s="5"/>
      <c r="B44" s="68">
        <f t="shared" si="2"/>
        <v>2023</v>
      </c>
      <c r="C44" s="64"/>
      <c r="D44" s="64"/>
      <c r="E44" s="64"/>
      <c r="F44" s="64"/>
      <c r="G44" s="64"/>
      <c r="H44" s="64"/>
      <c r="I44" s="65">
        <f t="shared" si="0"/>
        <v>0</v>
      </c>
      <c r="J44" s="64"/>
      <c r="K44" s="66"/>
      <c r="L44" s="67">
        <f t="shared" si="1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7.25" customHeight="1">
      <c r="A45" s="5"/>
      <c r="B45" s="68">
        <f t="shared" si="2"/>
        <v>2024</v>
      </c>
      <c r="C45" s="64"/>
      <c r="D45" s="64"/>
      <c r="E45" s="64"/>
      <c r="F45" s="64"/>
      <c r="G45" s="64"/>
      <c r="H45" s="64"/>
      <c r="I45" s="65">
        <f t="shared" si="0"/>
        <v>0</v>
      </c>
      <c r="J45" s="64"/>
      <c r="K45" s="66"/>
      <c r="L45" s="67">
        <f t="shared" si="1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5"/>
      <c r="B46" s="68">
        <f t="shared" si="2"/>
        <v>2025</v>
      </c>
      <c r="C46" s="64"/>
      <c r="D46" s="64"/>
      <c r="E46" s="64"/>
      <c r="F46" s="64"/>
      <c r="G46" s="64"/>
      <c r="H46" s="64"/>
      <c r="I46" s="65">
        <f t="shared" si="0"/>
        <v>0</v>
      </c>
      <c r="J46" s="64"/>
      <c r="K46" s="66"/>
      <c r="L46" s="67">
        <f t="shared" si="1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5"/>
      <c r="B47" s="68">
        <f t="shared" si="2"/>
        <v>2026</v>
      </c>
      <c r="C47" s="64"/>
      <c r="D47" s="64"/>
      <c r="E47" s="64"/>
      <c r="F47" s="64"/>
      <c r="G47" s="64"/>
      <c r="H47" s="64"/>
      <c r="I47" s="65">
        <f t="shared" si="0"/>
        <v>0</v>
      </c>
      <c r="J47" s="64"/>
      <c r="K47" s="66"/>
      <c r="L47" s="67">
        <f t="shared" si="1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5"/>
      <c r="B48" s="68">
        <f t="shared" si="2"/>
        <v>2027</v>
      </c>
      <c r="C48" s="64"/>
      <c r="D48" s="64"/>
      <c r="E48" s="64"/>
      <c r="F48" s="64"/>
      <c r="G48" s="64"/>
      <c r="H48" s="64"/>
      <c r="I48" s="65">
        <f t="shared" si="0"/>
        <v>0</v>
      </c>
      <c r="J48" s="64"/>
      <c r="K48" s="66"/>
      <c r="L48" s="67">
        <f t="shared" si="1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>
      <c r="A49" s="5"/>
      <c r="B49" s="68">
        <f t="shared" si="2"/>
        <v>2028</v>
      </c>
      <c r="C49" s="64"/>
      <c r="D49" s="64"/>
      <c r="E49" s="64"/>
      <c r="F49" s="64"/>
      <c r="G49" s="64"/>
      <c r="H49" s="64"/>
      <c r="I49" s="65">
        <f t="shared" si="0"/>
        <v>0</v>
      </c>
      <c r="J49" s="64"/>
      <c r="K49" s="66"/>
      <c r="L49" s="67">
        <f t="shared" si="1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>
      <c r="A50" s="5"/>
      <c r="B50" s="68">
        <f t="shared" si="2"/>
        <v>2029</v>
      </c>
      <c r="C50" s="64"/>
      <c r="D50" s="64"/>
      <c r="E50" s="64"/>
      <c r="F50" s="64"/>
      <c r="G50" s="64"/>
      <c r="H50" s="64"/>
      <c r="I50" s="65">
        <f t="shared" si="0"/>
        <v>0</v>
      </c>
      <c r="J50" s="64"/>
      <c r="K50" s="66"/>
      <c r="L50" s="67">
        <f t="shared" si="1"/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7.25" customHeight="1">
      <c r="A51" s="5"/>
      <c r="B51" s="68">
        <f t="shared" si="2"/>
        <v>2030</v>
      </c>
      <c r="C51" s="64"/>
      <c r="D51" s="64"/>
      <c r="E51" s="64"/>
      <c r="F51" s="64"/>
      <c r="G51" s="64"/>
      <c r="H51" s="64"/>
      <c r="I51" s="65">
        <f t="shared" si="0"/>
        <v>0</v>
      </c>
      <c r="J51" s="64"/>
      <c r="K51" s="66"/>
      <c r="L51" s="67">
        <f t="shared" si="1"/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7.25" customHeight="1">
      <c r="A52" s="5"/>
      <c r="B52" s="68">
        <f t="shared" si="2"/>
        <v>2031</v>
      </c>
      <c r="C52" s="138"/>
      <c r="D52" s="138"/>
      <c r="E52" s="138"/>
      <c r="F52" s="138"/>
      <c r="G52" s="138"/>
      <c r="H52" s="138"/>
      <c r="I52" s="65">
        <f t="shared" si="0"/>
        <v>0</v>
      </c>
      <c r="J52" s="138"/>
      <c r="K52" s="66"/>
      <c r="L52" s="67">
        <f t="shared" si="1"/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39" customFormat="1" ht="17.25" customHeight="1">
      <c r="A53" s="21"/>
      <c r="B53" s="68">
        <f t="shared" si="2"/>
        <v>2032</v>
      </c>
      <c r="C53" s="138"/>
      <c r="D53" s="138"/>
      <c r="E53" s="138"/>
      <c r="F53" s="138"/>
      <c r="G53" s="138"/>
      <c r="H53" s="138"/>
      <c r="I53" s="65">
        <f t="shared" si="0"/>
        <v>0</v>
      </c>
      <c r="J53" s="138"/>
      <c r="K53" s="66"/>
      <c r="L53" s="67">
        <f t="shared" si="1"/>
        <v>0</v>
      </c>
      <c r="M53" s="5"/>
      <c r="N53" s="5"/>
      <c r="O53" s="5"/>
      <c r="P53" s="5"/>
      <c r="Q53" s="5"/>
      <c r="R53" s="5"/>
      <c r="S53" s="5"/>
      <c r="T53" s="5"/>
      <c r="U53" s="5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139" customFormat="1" ht="17.25" customHeight="1">
      <c r="A54" s="21"/>
      <c r="B54" s="68">
        <f t="shared" si="2"/>
        <v>2033</v>
      </c>
      <c r="C54" s="138"/>
      <c r="D54" s="138"/>
      <c r="E54" s="138"/>
      <c r="F54" s="138"/>
      <c r="G54" s="138"/>
      <c r="H54" s="138"/>
      <c r="I54" s="65">
        <f t="shared" si="0"/>
        <v>0</v>
      </c>
      <c r="J54" s="138"/>
      <c r="K54" s="66"/>
      <c r="L54" s="67">
        <f t="shared" si="1"/>
        <v>0</v>
      </c>
      <c r="M54" s="5"/>
      <c r="N54" s="5"/>
      <c r="O54" s="5"/>
      <c r="P54" s="5"/>
      <c r="Q54" s="5"/>
      <c r="R54" s="5"/>
      <c r="S54" s="5"/>
      <c r="T54" s="5"/>
      <c r="U54" s="5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139" customFormat="1" ht="17.25" customHeight="1">
      <c r="A55" s="21"/>
      <c r="B55" s="68">
        <f t="shared" si="2"/>
        <v>2034</v>
      </c>
      <c r="C55" s="138"/>
      <c r="D55" s="138"/>
      <c r="E55" s="138"/>
      <c r="F55" s="138"/>
      <c r="G55" s="138"/>
      <c r="H55" s="138"/>
      <c r="I55" s="65">
        <f t="shared" si="0"/>
        <v>0</v>
      </c>
      <c r="J55" s="138"/>
      <c r="K55" s="66"/>
      <c r="L55" s="67">
        <f t="shared" si="1"/>
        <v>0</v>
      </c>
      <c r="M55" s="5"/>
      <c r="N55" s="5"/>
      <c r="O55" s="5"/>
      <c r="P55" s="5"/>
      <c r="Q55" s="5"/>
      <c r="R55" s="5"/>
      <c r="S55" s="5"/>
      <c r="T55" s="5"/>
      <c r="U55" s="5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139" customFormat="1" ht="17.25" customHeight="1">
      <c r="A56" s="21"/>
      <c r="B56" s="68">
        <f t="shared" si="2"/>
        <v>2035</v>
      </c>
      <c r="C56" s="138"/>
      <c r="D56" s="138"/>
      <c r="E56" s="138"/>
      <c r="F56" s="138"/>
      <c r="G56" s="138"/>
      <c r="H56" s="138"/>
      <c r="I56" s="65">
        <f t="shared" si="0"/>
        <v>0</v>
      </c>
      <c r="J56" s="138"/>
      <c r="K56" s="66"/>
      <c r="L56" s="67">
        <f t="shared" si="1"/>
        <v>0</v>
      </c>
      <c r="M56" s="5"/>
      <c r="N56" s="5"/>
      <c r="O56" s="5"/>
      <c r="P56" s="5"/>
      <c r="Q56" s="5"/>
      <c r="R56" s="5"/>
      <c r="S56" s="5"/>
      <c r="T56" s="5"/>
      <c r="U56" s="5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139" customFormat="1" ht="17.25" customHeight="1">
      <c r="A57" s="21"/>
      <c r="B57" s="68">
        <f t="shared" si="2"/>
        <v>2036</v>
      </c>
      <c r="C57" s="138"/>
      <c r="D57" s="138"/>
      <c r="E57" s="138"/>
      <c r="F57" s="138"/>
      <c r="G57" s="138"/>
      <c r="H57" s="138"/>
      <c r="I57" s="65">
        <f t="shared" si="0"/>
        <v>0</v>
      </c>
      <c r="J57" s="138"/>
      <c r="K57" s="66"/>
      <c r="L57" s="67">
        <f t="shared" si="1"/>
        <v>0</v>
      </c>
      <c r="M57" s="5"/>
      <c r="N57" s="5"/>
      <c r="O57" s="5"/>
      <c r="P57" s="5"/>
      <c r="Q57" s="5"/>
      <c r="R57" s="5"/>
      <c r="S57" s="5"/>
      <c r="T57" s="5"/>
      <c r="U57" s="5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139" customFormat="1" ht="17.25" customHeight="1">
      <c r="A58" s="21"/>
      <c r="B58" s="68">
        <f t="shared" si="2"/>
        <v>2037</v>
      </c>
      <c r="C58" s="138"/>
      <c r="D58" s="138"/>
      <c r="E58" s="138"/>
      <c r="F58" s="138"/>
      <c r="G58" s="138"/>
      <c r="H58" s="138"/>
      <c r="I58" s="65">
        <f t="shared" si="0"/>
        <v>0</v>
      </c>
      <c r="J58" s="138"/>
      <c r="K58" s="66"/>
      <c r="L58" s="67">
        <f t="shared" si="1"/>
        <v>0</v>
      </c>
      <c r="M58" s="5"/>
      <c r="N58" s="5"/>
      <c r="O58" s="5"/>
      <c r="P58" s="5"/>
      <c r="Q58" s="5"/>
      <c r="R58" s="5"/>
      <c r="S58" s="5"/>
      <c r="T58" s="5"/>
      <c r="U58" s="5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139" customFormat="1" ht="16.5" customHeight="1">
      <c r="A59" s="21"/>
      <c r="B59" s="68">
        <f t="shared" si="2"/>
        <v>2038</v>
      </c>
      <c r="C59" s="138"/>
      <c r="D59" s="138"/>
      <c r="E59" s="138"/>
      <c r="F59" s="138"/>
      <c r="G59" s="138"/>
      <c r="H59" s="138"/>
      <c r="I59" s="65">
        <f t="shared" si="0"/>
        <v>0</v>
      </c>
      <c r="J59" s="138"/>
      <c r="K59" s="66"/>
      <c r="L59" s="67">
        <f t="shared" si="1"/>
        <v>0</v>
      </c>
      <c r="M59" s="5"/>
      <c r="N59" s="5"/>
      <c r="O59" s="5"/>
      <c r="P59" s="5"/>
      <c r="Q59" s="5"/>
      <c r="R59" s="5"/>
      <c r="S59" s="5"/>
      <c r="T59" s="5"/>
      <c r="U59" s="5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139" customFormat="1" ht="16.5" customHeight="1">
      <c r="A60" s="21"/>
      <c r="B60" s="68">
        <f t="shared" si="2"/>
        <v>2039</v>
      </c>
      <c r="C60" s="138"/>
      <c r="D60" s="138"/>
      <c r="E60" s="138"/>
      <c r="F60" s="138"/>
      <c r="G60" s="138"/>
      <c r="H60" s="138"/>
      <c r="I60" s="65">
        <f t="shared" si="0"/>
        <v>0</v>
      </c>
      <c r="J60" s="138"/>
      <c r="K60" s="138"/>
      <c r="L60" s="67">
        <f>+J60-I60+K60</f>
        <v>0</v>
      </c>
      <c r="M60" s="5"/>
      <c r="N60" s="5"/>
      <c r="O60" s="5"/>
      <c r="P60" s="5"/>
      <c r="Q60" s="5"/>
      <c r="R60" s="5"/>
      <c r="S60" s="5"/>
      <c r="T60" s="5"/>
      <c r="U60" s="5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28.5" customHeight="1">
      <c r="A61" s="5"/>
      <c r="B61" s="69" t="s">
        <v>27</v>
      </c>
      <c r="C61" s="70">
        <f>SUM(C37:C60)</f>
        <v>0</v>
      </c>
      <c r="D61" s="70">
        <f>SUM(D37:D60)</f>
        <v>0</v>
      </c>
      <c r="E61" s="70">
        <f>SUM(E37:E60)</f>
        <v>0</v>
      </c>
      <c r="F61" s="70">
        <f>SUM(F37:F60)</f>
        <v>0</v>
      </c>
      <c r="G61" s="70">
        <f>SUM(G37:G60)</f>
        <v>0</v>
      </c>
      <c r="H61" s="70">
        <f>SUM(H37:H60)</f>
        <v>0</v>
      </c>
      <c r="I61" s="70">
        <f>SUM(I37:I60)</f>
        <v>0</v>
      </c>
      <c r="J61" s="70">
        <f>SUM(J37:J60)</f>
        <v>0</v>
      </c>
      <c r="K61" s="70">
        <f>SUM(K37:K60)</f>
        <v>0</v>
      </c>
      <c r="L61" s="70">
        <f>SUM(L37:L60)</f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33.75" customHeight="1">
      <c r="A63" s="5"/>
      <c r="B63" s="71" t="s">
        <v>62</v>
      </c>
      <c r="C63" s="71"/>
      <c r="D63" s="71"/>
      <c r="E63" s="71"/>
      <c r="F63" s="71"/>
      <c r="G63" s="71"/>
      <c r="H63" s="71"/>
      <c r="I63" s="71"/>
      <c r="J63" s="71"/>
      <c r="K63" s="7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33.75" customHeight="1">
      <c r="A65" s="5"/>
      <c r="B65" s="72" t="s">
        <v>29</v>
      </c>
      <c r="C65" s="72"/>
      <c r="D65" s="72"/>
      <c r="E65" s="72"/>
      <c r="F65" s="72"/>
      <c r="G65" s="72"/>
      <c r="H65" s="72"/>
      <c r="I65" s="72"/>
      <c r="J65" s="72"/>
      <c r="K65" s="7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6.5">
      <c r="A67" s="5"/>
      <c r="B67" s="54" t="s">
        <v>30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33.75" customHeight="1">
      <c r="A69" s="5"/>
      <c r="B69" s="72" t="s">
        <v>31</v>
      </c>
      <c r="C69" s="72"/>
      <c r="D69" s="72"/>
      <c r="E69" s="72"/>
      <c r="F69" s="72"/>
      <c r="G69" s="72"/>
      <c r="H69" s="72"/>
      <c r="I69" s="72"/>
      <c r="J69" s="72"/>
      <c r="K69" s="7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8.75">
      <c r="A72" s="5"/>
      <c r="B72" s="22" t="s">
        <v>32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15" s="76" customFormat="1" ht="19.5" customHeight="1">
      <c r="A74" s="74" t="s">
        <v>33</v>
      </c>
      <c r="B74" s="74"/>
      <c r="C74" s="74"/>
      <c r="D74" s="74"/>
      <c r="E74" s="74"/>
      <c r="F74" s="74"/>
      <c r="G74" s="74"/>
      <c r="H74" s="74"/>
      <c r="I74" s="75"/>
      <c r="J74" s="75"/>
      <c r="K74" s="5"/>
      <c r="L74" s="5"/>
      <c r="M74" s="5"/>
      <c r="N74" s="5"/>
      <c r="O74" s="5"/>
    </row>
    <row r="75" spans="1:18" s="76" customFormat="1" ht="144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5"/>
      <c r="N75" s="5"/>
      <c r="O75" s="5"/>
      <c r="P75" s="78"/>
      <c r="Q75" s="78"/>
      <c r="R75" s="78"/>
    </row>
    <row r="76" spans="1:18" s="76" customFormat="1" ht="12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5"/>
      <c r="M76" s="5"/>
      <c r="N76" s="5"/>
      <c r="O76" s="5"/>
      <c r="P76" s="78"/>
      <c r="Q76" s="78"/>
      <c r="R76" s="78"/>
    </row>
    <row r="77" spans="1:18" s="76" customFormat="1" ht="34.5" customHeight="1">
      <c r="A77" s="80" t="s">
        <v>34</v>
      </c>
      <c r="B77" s="80"/>
      <c r="C77" s="80"/>
      <c r="D77" s="80"/>
      <c r="E77" s="80"/>
      <c r="F77" s="80"/>
      <c r="G77" s="80"/>
      <c r="H77" s="80"/>
      <c r="I77" s="80"/>
      <c r="J77" s="80"/>
      <c r="L77" s="5"/>
      <c r="M77" s="5"/>
      <c r="N77" s="5"/>
      <c r="O77" s="5"/>
      <c r="P77" s="78"/>
      <c r="Q77" s="78"/>
      <c r="R77" s="78"/>
    </row>
    <row r="78" spans="1:18" s="76" customFormat="1" ht="144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5"/>
      <c r="N78" s="5"/>
      <c r="O78" s="5"/>
      <c r="P78" s="78"/>
      <c r="Q78" s="78"/>
      <c r="R78" s="78"/>
    </row>
    <row r="79" spans="1:1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9.5">
      <c r="A80" s="81" t="s">
        <v>35</v>
      </c>
      <c r="B80" s="76"/>
      <c r="C80" s="76"/>
      <c r="D80" s="76"/>
      <c r="E80" s="76"/>
      <c r="F80" s="76"/>
      <c r="G80" s="76"/>
      <c r="H80" s="76"/>
      <c r="I80" s="76"/>
      <c r="J80" s="76"/>
      <c r="K80" s="5"/>
      <c r="L80" s="5"/>
      <c r="M80" s="5"/>
    </row>
    <row r="81" spans="1:13" ht="144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5"/>
    </row>
    <row r="82" spans="1:1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9.5">
      <c r="A83" s="81" t="s">
        <v>36</v>
      </c>
      <c r="B83" s="76"/>
      <c r="C83" s="76"/>
      <c r="D83" s="76"/>
      <c r="E83" s="76"/>
      <c r="F83" s="76"/>
      <c r="G83" s="76"/>
      <c r="H83" s="76"/>
      <c r="I83" s="76"/>
      <c r="J83" s="76"/>
      <c r="K83" s="5"/>
      <c r="L83" s="5"/>
      <c r="M83" s="5"/>
    </row>
    <row r="84" spans="1:13" ht="144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5"/>
    </row>
    <row r="85" spans="1:30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1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4.25">
      <c r="A89" s="83"/>
      <c r="B89" s="84" t="s">
        <v>37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3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4.25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3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4.25">
      <c r="A91" s="8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3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8.75">
      <c r="A92" s="83"/>
      <c r="B92" s="22" t="s">
        <v>38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83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6.5">
      <c r="A93" s="83"/>
      <c r="B93" s="5"/>
      <c r="C93" s="5"/>
      <c r="D93" s="5"/>
      <c r="E93" s="5"/>
      <c r="F93" s="5"/>
      <c r="G93" s="5"/>
      <c r="H93" s="5"/>
      <c r="I93" s="5"/>
      <c r="J93"/>
      <c r="K93" s="5"/>
      <c r="L93" s="44" t="s">
        <v>9</v>
      </c>
      <c r="M93" s="83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6.5">
      <c r="A94" s="83"/>
      <c r="B94" s="5"/>
      <c r="C94" s="5"/>
      <c r="D94" s="44">
        <v>2016</v>
      </c>
      <c r="E94" s="44">
        <f>+1+D94</f>
        <v>2017</v>
      </c>
      <c r="F94" s="44">
        <f>+1+E94</f>
        <v>2018</v>
      </c>
      <c r="G94" s="44">
        <f>+1+F94</f>
        <v>2019</v>
      </c>
      <c r="H94" s="44">
        <f>+1+G94</f>
        <v>2020</v>
      </c>
      <c r="I94" s="44">
        <f>+1+H94</f>
        <v>2021</v>
      </c>
      <c r="J94" s="44">
        <f>+1+I94</f>
        <v>2022</v>
      </c>
      <c r="K94" s="44">
        <f>+1+J94</f>
        <v>2023</v>
      </c>
      <c r="L94" s="44"/>
      <c r="M94" s="83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91" customFormat="1" ht="34.5" customHeight="1">
      <c r="A95" s="86"/>
      <c r="B95" s="87"/>
      <c r="C95" s="88" t="s">
        <v>39</v>
      </c>
      <c r="D95" s="89">
        <f>D24*(1+0.04)^($F$14-D23)</f>
        <v>0</v>
      </c>
      <c r="E95" s="89">
        <f>E24*(1+0.04)^($F$14-E23)</f>
        <v>0</v>
      </c>
      <c r="F95" s="89">
        <f>F24*(1+0.04)^($F$14-F23)</f>
        <v>0</v>
      </c>
      <c r="G95" s="89">
        <f>G24*(1+0.04)^($F$14-G23)</f>
        <v>0</v>
      </c>
      <c r="H95" s="89">
        <f>H24*(1+0.04)^($F$14-H23)</f>
        <v>0</v>
      </c>
      <c r="I95" s="89">
        <f>I24*(1+0.04)^($F$14-I23)</f>
        <v>0</v>
      </c>
      <c r="J95" s="89">
        <f>J24*(1+0.04)^($F$14-J23)</f>
        <v>0</v>
      </c>
      <c r="K95" s="89">
        <f>K24*(1+0.04)^($F$14-K23)</f>
        <v>0</v>
      </c>
      <c r="L95" s="90">
        <f>SUM(D95:K95)</f>
        <v>0</v>
      </c>
      <c r="M95" s="86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</row>
    <row r="96" spans="1:30" ht="14.25">
      <c r="A96" s="83"/>
      <c r="B96" s="5"/>
      <c r="C96" s="5"/>
      <c r="D96" s="98"/>
      <c r="E96" s="98"/>
      <c r="F96" s="98"/>
      <c r="G96" s="98"/>
      <c r="H96" s="98"/>
      <c r="I96" s="98"/>
      <c r="J96" s="98"/>
      <c r="K96" s="98"/>
      <c r="L96" s="98"/>
      <c r="M96" s="83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s="91" customFormat="1" ht="34.5" customHeight="1">
      <c r="A97" s="86"/>
      <c r="B97" s="87"/>
      <c r="C97" s="88" t="s">
        <v>40</v>
      </c>
      <c r="D97" s="92">
        <f>+L61</f>
        <v>0</v>
      </c>
      <c r="E97" s="87"/>
      <c r="F97" s="93" t="s">
        <v>41</v>
      </c>
      <c r="G97" s="92">
        <f>IF(L28=0,"",D97/L28*L26)</f>
        <v>0</v>
      </c>
      <c r="H97" s="87"/>
      <c r="I97" s="85"/>
      <c r="J97" s="85"/>
      <c r="K97" s="93" t="s">
        <v>42</v>
      </c>
      <c r="L97" s="90">
        <f>IF(L28=0,"",D97/L28*L24)</f>
        <v>0</v>
      </c>
      <c r="M97" s="86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</row>
    <row r="98" spans="1:30" ht="14.25">
      <c r="A98" s="83"/>
      <c r="B98" s="5"/>
      <c r="C98" s="5"/>
      <c r="D98" s="5"/>
      <c r="E98" s="5"/>
      <c r="F98" s="5"/>
      <c r="G98" s="5"/>
      <c r="H98" s="5"/>
      <c r="I98" s="85"/>
      <c r="J98" s="85"/>
      <c r="K98" s="5"/>
      <c r="L98" s="5"/>
      <c r="M98" s="8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91" customFormat="1" ht="34.5" customHeight="1">
      <c r="A99" s="86"/>
      <c r="B99" s="87"/>
      <c r="C99" s="88" t="s">
        <v>43</v>
      </c>
      <c r="D99" s="92">
        <f>NPV(0.04,L38:L60)+L37</f>
        <v>0</v>
      </c>
      <c r="E99" s="87"/>
      <c r="F99" s="93" t="s">
        <v>41</v>
      </c>
      <c r="G99" s="92">
        <f>IF(L61&gt;0,D99/D97*G97,"")</f>
        <v>0</v>
      </c>
      <c r="H99" s="87"/>
      <c r="I99" s="85"/>
      <c r="J99" s="85"/>
      <c r="K99" s="93" t="s">
        <v>42</v>
      </c>
      <c r="L99" s="90">
        <f>IF(L61&gt;0,D99/D97*L97,"")</f>
        <v>0</v>
      </c>
      <c r="M99" s="86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ht="14.25">
      <c r="A100" s="83"/>
      <c r="B100" s="5"/>
      <c r="C100" s="5"/>
      <c r="D100" s="5"/>
      <c r="E100" s="5"/>
      <c r="F100" s="5"/>
      <c r="G100" s="5"/>
      <c r="H100" s="5"/>
      <c r="I100" s="5"/>
      <c r="J100" s="5"/>
      <c r="K100" s="146"/>
      <c r="L100" s="147"/>
      <c r="M100" s="8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8.75">
      <c r="A101" s="83"/>
      <c r="B101" s="5"/>
      <c r="C101" s="94">
        <f>IF(D97&gt;0,"","ATTENZIONE: L'OPERAZIONE NON GENERA ENTRATE NETTE")</f>
        <v>0</v>
      </c>
      <c r="D101" s="94"/>
      <c r="E101" s="94"/>
      <c r="F101" s="94"/>
      <c r="G101" s="94"/>
      <c r="H101" s="94"/>
      <c r="I101" s="94"/>
      <c r="J101" s="94"/>
      <c r="K101" s="94"/>
      <c r="L101" s="94"/>
      <c r="M101" s="83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4.25">
      <c r="A102" s="8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48"/>
      <c r="M102" s="8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6.5">
      <c r="A103" s="83"/>
      <c r="B103" s="5"/>
      <c r="C103" s="54" t="s">
        <v>44</v>
      </c>
      <c r="D103" s="5"/>
      <c r="E103" s="5"/>
      <c r="F103" s="5"/>
      <c r="G103" s="5"/>
      <c r="H103" s="5"/>
      <c r="I103" s="5"/>
      <c r="J103" s="5"/>
      <c r="K103" s="5"/>
      <c r="L103" s="98"/>
      <c r="M103" s="83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4.25">
      <c r="A104" s="8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8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27" customHeight="1">
      <c r="A105" s="83"/>
      <c r="B105" s="95" t="s">
        <v>45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83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9.75" customHeight="1">
      <c r="A106" s="8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83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40.5" customHeight="1">
      <c r="A107" s="83"/>
      <c r="B107" s="96" t="s">
        <v>46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5"/>
      <c r="M107" s="83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4.25">
      <c r="A108" s="83"/>
      <c r="B108" s="5"/>
      <c r="C108" s="97"/>
      <c r="D108" s="98"/>
      <c r="E108" s="5"/>
      <c r="F108" s="5"/>
      <c r="G108" s="5"/>
      <c r="H108" s="5"/>
      <c r="I108" s="5"/>
      <c r="J108" s="5"/>
      <c r="K108" s="5"/>
      <c r="L108" s="5"/>
      <c r="M108" s="83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30.75" customHeight="1">
      <c r="A109" s="83"/>
      <c r="B109" s="5"/>
      <c r="C109" s="149" t="s">
        <v>47</v>
      </c>
      <c r="D109" s="87"/>
      <c r="E109" s="87"/>
      <c r="F109" s="87"/>
      <c r="G109" s="87"/>
      <c r="H109" s="87"/>
      <c r="I109" s="87"/>
      <c r="J109" s="85"/>
      <c r="K109" s="5"/>
      <c r="L109" s="90">
        <f>IF(L61&gt;0,L24*(1-L99/L95),L24)</f>
        <v>0</v>
      </c>
      <c r="M109" s="83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4.25">
      <c r="A110" s="83"/>
      <c r="B110" s="101"/>
      <c r="C110" s="5"/>
      <c r="D110" s="98"/>
      <c r="E110" s="5"/>
      <c r="F110" s="5"/>
      <c r="G110" s="5"/>
      <c r="H110" s="5"/>
      <c r="I110" s="5"/>
      <c r="J110" s="85"/>
      <c r="K110" s="5"/>
      <c r="L110" s="5"/>
      <c r="M110" s="83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4.25">
      <c r="A111" s="83"/>
      <c r="B111" s="101"/>
      <c r="C111" s="102" t="s">
        <v>48</v>
      </c>
      <c r="D111" s="98"/>
      <c r="E111" s="5"/>
      <c r="F111" s="5"/>
      <c r="G111" s="5"/>
      <c r="H111" s="5"/>
      <c r="I111" s="5"/>
      <c r="J111" s="85"/>
      <c r="K111" s="5"/>
      <c r="L111" s="5"/>
      <c r="M111" s="83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4.25">
      <c r="A112" s="83"/>
      <c r="B112" s="101"/>
      <c r="C112" s="5"/>
      <c r="D112" s="98"/>
      <c r="E112" s="5"/>
      <c r="F112" s="5"/>
      <c r="G112" s="5"/>
      <c r="H112" s="5"/>
      <c r="I112" s="5"/>
      <c r="J112" s="85"/>
      <c r="K112" s="5"/>
      <c r="L112" s="5"/>
      <c r="M112" s="83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8.75">
      <c r="A113" s="83"/>
      <c r="B113" s="22" t="s">
        <v>37</v>
      </c>
      <c r="C113" s="5"/>
      <c r="D113" s="5"/>
      <c r="E113" s="5"/>
      <c r="F113" s="5"/>
      <c r="G113" s="5"/>
      <c r="H113" s="5"/>
      <c r="I113" s="5"/>
      <c r="J113" s="85"/>
      <c r="K113" s="5"/>
      <c r="L113" s="5"/>
      <c r="M113" s="83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13" ht="23.25" customHeight="1">
      <c r="A114" s="103"/>
      <c r="B114" s="104"/>
      <c r="C114" s="104"/>
      <c r="D114" s="104"/>
      <c r="E114" s="104"/>
      <c r="F114" s="104"/>
      <c r="G114" s="104"/>
      <c r="H114" s="104"/>
      <c r="I114" s="104"/>
      <c r="J114" s="85"/>
      <c r="K114" s="104"/>
      <c r="L114" s="104"/>
      <c r="M114" s="83"/>
    </row>
    <row r="115" spans="1:13" s="5" customFormat="1" ht="29.25" customHeight="1">
      <c r="A115" s="105"/>
      <c r="B115" s="106"/>
      <c r="C115" s="107" t="s">
        <v>49</v>
      </c>
      <c r="D115" s="106"/>
      <c r="E115" s="106"/>
      <c r="F115" s="106"/>
      <c r="G115" s="106"/>
      <c r="H115" s="108"/>
      <c r="I115" s="108"/>
      <c r="J115" s="85"/>
      <c r="K115" s="108"/>
      <c r="L115" s="90">
        <f>MIN(F18,F16*L109)</f>
        <v>0</v>
      </c>
      <c r="M115" s="83"/>
    </row>
    <row r="116" spans="1:13" s="5" customFormat="1" ht="6" customHeight="1">
      <c r="A116" s="109"/>
      <c r="B116" s="23"/>
      <c r="C116" s="23"/>
      <c r="D116" s="23"/>
      <c r="E116" s="23"/>
      <c r="F116" s="23"/>
      <c r="G116" s="23"/>
      <c r="H116" s="23"/>
      <c r="I116" s="23"/>
      <c r="J116" s="85"/>
      <c r="K116" s="23"/>
      <c r="L116" s="23"/>
      <c r="M116" s="109"/>
    </row>
    <row r="117" spans="1:13" s="5" customFormat="1" ht="29.25" customHeight="1">
      <c r="A117" s="110"/>
      <c r="B117" s="39"/>
      <c r="C117" s="107" t="s">
        <v>50</v>
      </c>
      <c r="D117" s="39"/>
      <c r="E117" s="39"/>
      <c r="F117" s="39"/>
      <c r="G117" s="39"/>
      <c r="H117" s="23"/>
      <c r="I117" s="23"/>
      <c r="J117" s="85"/>
      <c r="K117" s="23"/>
      <c r="L117" s="111">
        <f>+F18-L115</f>
        <v>0</v>
      </c>
      <c r="M117" s="109"/>
    </row>
    <row r="118" spans="1:13" s="5" customFormat="1" ht="6" customHeight="1">
      <c r="A118" s="112"/>
      <c r="B118" s="39"/>
      <c r="C118" s="39"/>
      <c r="D118" s="39"/>
      <c r="E118" s="39"/>
      <c r="F118" s="39"/>
      <c r="G118" s="39"/>
      <c r="H118" s="23"/>
      <c r="I118" s="23"/>
      <c r="J118" s="23"/>
      <c r="K118" s="23"/>
      <c r="L118" s="113"/>
      <c r="M118" s="109"/>
    </row>
    <row r="119" spans="1:13" s="5" customFormat="1" ht="6" customHeight="1">
      <c r="A119" s="112"/>
      <c r="B119" s="39"/>
      <c r="C119" s="39"/>
      <c r="D119" s="39"/>
      <c r="E119" s="39"/>
      <c r="F119" s="39"/>
      <c r="G119" s="39"/>
      <c r="H119" s="23"/>
      <c r="I119" s="23"/>
      <c r="J119" s="23"/>
      <c r="K119" s="23"/>
      <c r="L119" s="113"/>
      <c r="M119" s="109"/>
    </row>
    <row r="120" spans="1:13" s="5" customFormat="1" ht="21.75" customHeight="1">
      <c r="A120" s="112"/>
      <c r="B120" s="39"/>
      <c r="C120" s="39"/>
      <c r="D120" s="39"/>
      <c r="E120" s="39"/>
      <c r="F120" s="39"/>
      <c r="G120" s="39"/>
      <c r="H120" s="23"/>
      <c r="I120" s="23"/>
      <c r="J120" s="23"/>
      <c r="K120" s="23"/>
      <c r="L120" s="113"/>
      <c r="M120" s="109"/>
    </row>
    <row r="121" spans="1:13" s="5" customFormat="1" ht="18" customHeight="1">
      <c r="A121" s="112"/>
      <c r="B121" s="22" t="s">
        <v>51</v>
      </c>
      <c r="C121" s="39"/>
      <c r="D121" s="39"/>
      <c r="E121" s="39"/>
      <c r="F121" s="39"/>
      <c r="G121" s="39"/>
      <c r="H121" s="23"/>
      <c r="I121" s="23"/>
      <c r="J121" s="23"/>
      <c r="K121" s="23"/>
      <c r="L121" s="113"/>
      <c r="M121" s="109"/>
    </row>
    <row r="122" spans="1:13" s="5" customFormat="1" ht="16.5" customHeight="1">
      <c r="A122" s="112"/>
      <c r="B122" s="39"/>
      <c r="C122" s="39"/>
      <c r="D122" s="39"/>
      <c r="E122" s="39"/>
      <c r="F122" s="39"/>
      <c r="G122" s="39"/>
      <c r="H122" s="23"/>
      <c r="I122" s="23"/>
      <c r="J122" s="23"/>
      <c r="K122" s="23"/>
      <c r="L122" s="113"/>
      <c r="M122" s="109"/>
    </row>
    <row r="123" spans="1:13" s="5" customFormat="1" ht="11.25" customHeight="1">
      <c r="A123" s="112"/>
      <c r="B123" s="114"/>
      <c r="C123" s="115"/>
      <c r="D123" s="115"/>
      <c r="E123" s="115"/>
      <c r="F123" s="115"/>
      <c r="G123" s="115"/>
      <c r="H123" s="116"/>
      <c r="I123" s="116"/>
      <c r="J123" s="116"/>
      <c r="K123" s="116"/>
      <c r="L123" s="117"/>
      <c r="M123" s="109"/>
    </row>
    <row r="124" spans="1:13" s="5" customFormat="1" ht="24" customHeight="1">
      <c r="A124" s="118"/>
      <c r="B124" s="119"/>
      <c r="C124" s="120" t="s">
        <v>52</v>
      </c>
      <c r="D124" s="121"/>
      <c r="E124" s="122"/>
      <c r="F124" s="122"/>
      <c r="G124" s="122"/>
      <c r="H124" s="123"/>
      <c r="I124" s="123"/>
      <c r="J124" s="150">
        <f>+L24</f>
        <v>0</v>
      </c>
      <c r="K124" s="150"/>
      <c r="L124" s="125"/>
      <c r="M124" s="109"/>
    </row>
    <row r="125" spans="1:13" s="5" customFormat="1" ht="8.25" customHeight="1">
      <c r="A125" s="109"/>
      <c r="B125" s="126"/>
      <c r="C125" s="127"/>
      <c r="D125" s="123"/>
      <c r="E125" s="122"/>
      <c r="F125" s="128"/>
      <c r="G125" s="128"/>
      <c r="H125" s="128"/>
      <c r="I125" s="128"/>
      <c r="J125" s="151"/>
      <c r="K125" s="152"/>
      <c r="L125" s="125"/>
      <c r="M125" s="109"/>
    </row>
    <row r="126" spans="1:13" s="5" customFormat="1" ht="24" customHeight="1">
      <c r="A126" s="83"/>
      <c r="B126" s="126"/>
      <c r="C126" s="130" t="s">
        <v>53</v>
      </c>
      <c r="D126" s="121"/>
      <c r="E126" s="122"/>
      <c r="F126" s="123"/>
      <c r="G126" s="123"/>
      <c r="H126" s="123"/>
      <c r="I126" s="123"/>
      <c r="J126" s="150">
        <f>+L28</f>
        <v>0</v>
      </c>
      <c r="K126" s="150"/>
      <c r="L126" s="125"/>
      <c r="M126" s="83"/>
    </row>
    <row r="127" spans="1:13" s="5" customFormat="1" ht="8.25" customHeight="1">
      <c r="A127" s="109"/>
      <c r="B127" s="126"/>
      <c r="C127" s="127"/>
      <c r="D127" s="123"/>
      <c r="E127" s="122"/>
      <c r="F127" s="128"/>
      <c r="G127" s="128"/>
      <c r="H127" s="128"/>
      <c r="I127" s="128"/>
      <c r="J127" s="152"/>
      <c r="K127" s="152"/>
      <c r="L127" s="125"/>
      <c r="M127" s="109"/>
    </row>
    <row r="128" spans="1:13" s="5" customFormat="1" ht="24" customHeight="1">
      <c r="A128" s="112"/>
      <c r="B128" s="119"/>
      <c r="C128" s="130" t="s">
        <v>54</v>
      </c>
      <c r="D128" s="121"/>
      <c r="E128" s="122"/>
      <c r="F128" s="122"/>
      <c r="G128" s="122"/>
      <c r="H128" s="128"/>
      <c r="I128" s="128"/>
      <c r="J128" s="131">
        <f>+L115</f>
        <v>0</v>
      </c>
      <c r="K128" s="131"/>
      <c r="L128" s="125"/>
      <c r="M128" s="109"/>
    </row>
    <row r="129" spans="1:13" s="5" customFormat="1" ht="8.25" customHeight="1">
      <c r="A129" s="109"/>
      <c r="B129" s="126"/>
      <c r="C129" s="127"/>
      <c r="D129" s="123"/>
      <c r="E129" s="122"/>
      <c r="F129" s="128"/>
      <c r="G129" s="128"/>
      <c r="H129" s="128"/>
      <c r="I129" s="128"/>
      <c r="J129" s="152"/>
      <c r="K129" s="152"/>
      <c r="L129" s="125"/>
      <c r="M129" s="109"/>
    </row>
    <row r="130" spans="1:13" s="5" customFormat="1" ht="24" customHeight="1">
      <c r="A130" s="112"/>
      <c r="B130" s="119"/>
      <c r="C130" s="130" t="s">
        <v>55</v>
      </c>
      <c r="D130" s="121"/>
      <c r="E130" s="122"/>
      <c r="F130" s="122"/>
      <c r="G130" s="122"/>
      <c r="H130" s="128"/>
      <c r="I130" s="128"/>
      <c r="J130" s="131">
        <f>+J126-J128</f>
        <v>0</v>
      </c>
      <c r="K130" s="131"/>
      <c r="L130" s="125"/>
      <c r="M130" s="109"/>
    </row>
    <row r="131" spans="1:13" s="5" customFormat="1" ht="11.25" customHeight="1">
      <c r="A131" s="112"/>
      <c r="B131" s="119"/>
      <c r="C131" s="122"/>
      <c r="D131" s="122"/>
      <c r="E131" s="122"/>
      <c r="F131" s="122"/>
      <c r="G131" s="122"/>
      <c r="H131" s="123"/>
      <c r="I131" s="123"/>
      <c r="J131" s="123"/>
      <c r="K131" s="123"/>
      <c r="L131" s="125"/>
      <c r="M131" s="109"/>
    </row>
    <row r="132" spans="1:13" s="5" customFormat="1" ht="9" customHeight="1">
      <c r="A132" s="112"/>
      <c r="B132" s="132"/>
      <c r="C132" s="133"/>
      <c r="D132" s="133"/>
      <c r="E132" s="133"/>
      <c r="F132" s="133"/>
      <c r="G132" s="133"/>
      <c r="H132" s="134"/>
      <c r="I132" s="134"/>
      <c r="J132" s="134"/>
      <c r="K132" s="134"/>
      <c r="L132" s="135"/>
      <c r="M132" s="136"/>
    </row>
    <row r="133" spans="1:13" s="5" customFormat="1" ht="19.5" customHeight="1">
      <c r="A133" s="83"/>
      <c r="M133" s="83"/>
    </row>
    <row r="134" spans="1:13" ht="11.2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.25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.25" hidden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 hidden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.25" hidden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.25" hidden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.25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.25" hidden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.25" hidden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.25" hidden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.25" hidden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 hidden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.25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4.25" hidden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</sheetData>
  <sheetProtection password="FF82" sheet="1" selectLockedCells="1"/>
  <mergeCells count="28">
    <mergeCell ref="E1:I1"/>
    <mergeCell ref="D4:J4"/>
    <mergeCell ref="F10:K10"/>
    <mergeCell ref="F12:K12"/>
    <mergeCell ref="B28:C28"/>
    <mergeCell ref="D30:J30"/>
    <mergeCell ref="B35:B36"/>
    <mergeCell ref="C35:I35"/>
    <mergeCell ref="J35:J36"/>
    <mergeCell ref="K35:K36"/>
    <mergeCell ref="L35:L36"/>
    <mergeCell ref="K37:K59"/>
    <mergeCell ref="B63:K63"/>
    <mergeCell ref="B65:K65"/>
    <mergeCell ref="B69:K69"/>
    <mergeCell ref="A74:H74"/>
    <mergeCell ref="A75:L75"/>
    <mergeCell ref="A77:J77"/>
    <mergeCell ref="A78:L78"/>
    <mergeCell ref="A81:L81"/>
    <mergeCell ref="A84:L84"/>
    <mergeCell ref="B89:L90"/>
    <mergeCell ref="C101:L101"/>
    <mergeCell ref="B107:K107"/>
    <mergeCell ref="J124:K124"/>
    <mergeCell ref="J126:K126"/>
    <mergeCell ref="J128:K128"/>
    <mergeCell ref="J130:K13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5"/>
  <rowBreaks count="2" manualBreakCount="2">
    <brk id="62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2016-11-18T18:24:42Z</dcterms:created>
  <dcterms:modified xsi:type="dcterms:W3CDTF">2016-11-21T15:27:56Z</dcterms:modified>
  <cp:category/>
  <cp:version/>
  <cp:contentType/>
  <cp:contentStatus/>
  <cp:revision>24</cp:revision>
</cp:coreProperties>
</file>