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zione 4.1.1" sheetId="1" r:id="rId1"/>
  </sheets>
  <definedNames>
    <definedName name="_xlnm.Print_Titles" localSheetId="0">'Azione 4.1.1'!$1:$5</definedName>
  </definedNames>
  <calcPr fullCalcOnLoad="1"/>
</workbook>
</file>

<file path=xl/sharedStrings.xml><?xml version="1.0" encoding="utf-8"?>
<sst xmlns="http://schemas.openxmlformats.org/spreadsheetml/2006/main" count="60" uniqueCount="56">
  <si>
    <r>
      <t xml:space="preserve">Scheda di calcolo per la determinazione della spesa ammissibile ai fini 
del calcolo del contributo ai sensi dell'art. 61 del Regolamento (UE) 1303/2013
</t>
    </r>
    <r>
      <rPr>
        <b/>
        <sz val="16"/>
        <color indexed="8"/>
        <rFont val="Arial"/>
        <family val="2"/>
      </rPr>
      <t xml:space="preserve">Asse IV del POR CReO FESR 2014 – 2020
</t>
    </r>
    <r>
      <rPr>
        <b/>
        <sz val="16"/>
        <color indexed="18"/>
        <rFont val="Arial"/>
        <family val="2"/>
      </rPr>
      <t xml:space="preserve">Linea di Azione 4.1.1
</t>
    </r>
    <r>
      <rPr>
        <b/>
        <i/>
        <sz val="11"/>
        <color indexed="18"/>
        <rFont val="Arial"/>
        <family val="2"/>
      </rPr>
      <t xml:space="preserve">Interventi di efficientamento energetico degli edifici pubblici e strutture pubbliche ed integrazione con fonti rinnovabili </t>
    </r>
  </si>
  <si>
    <t>LE CELLE EVIDENZIATE IN GRIGIO DEVONO ESSERE OBBLIGATORIAMENTE COMPILATE</t>
  </si>
  <si>
    <t>DATI GENERALI DELL'OPERAZIONE</t>
  </si>
  <si>
    <t>Titolo dell'operazione</t>
  </si>
  <si>
    <t>Anno di presentazione della domanda</t>
  </si>
  <si>
    <t>Aliquota di contributo richiesta in fase di domanda (%)</t>
  </si>
  <si>
    <t>Contributo richiesto per l'operazione in fase di domanda (€)</t>
  </si>
  <si>
    <t xml:space="preserve">COSTI DI INVESTIMENTO DELL'OPERAZIONE (1) </t>
  </si>
  <si>
    <t>totale</t>
  </si>
  <si>
    <t>Costi di investimento ammissibili</t>
  </si>
  <si>
    <t>Costi di investimento non ammissibili</t>
  </si>
  <si>
    <t>Totale quadro economico</t>
  </si>
  <si>
    <r>
      <t>(1) Inserire gli stessi valori indicati nella tabella</t>
    </r>
    <r>
      <rPr>
        <b/>
        <sz val="12"/>
        <rFont val="Arial"/>
        <family val="2"/>
      </rPr>
      <t xml:space="preserve"> “</t>
    </r>
    <r>
      <rPr>
        <b/>
        <i/>
        <sz val="12"/>
        <rFont val="Arial"/>
        <family val="2"/>
      </rPr>
      <t>D.2.2 – Piano generale dei costi di investimento” della domanda di finanziamento.</t>
    </r>
  </si>
  <si>
    <t>ENTRATE NETTE DELL'OPERAZIONE</t>
  </si>
  <si>
    <t>ANNO
(2)</t>
  </si>
  <si>
    <t>COSTI  DI GESTIONE (3)</t>
  </si>
  <si>
    <t>RICAVI
DA TARIFFA
(4)</t>
  </si>
  <si>
    <t>VALORE RESIDUO
(5)</t>
  </si>
  <si>
    <t>ENTRATE
NETTE</t>
  </si>
  <si>
    <t>Costi di personale</t>
  </si>
  <si>
    <t>Spese di gestione e amministrazione generale e di assicurazione</t>
  </si>
  <si>
    <t>Costi di energia</t>
  </si>
  <si>
    <t>Materie prime e 
Materiali di consumo</t>
  </si>
  <si>
    <t>Costi di manutenzione ordinaria e straordinaria</t>
  </si>
  <si>
    <t>Costi di sostituzione delle attrezzature con ciclo di vita breve</t>
  </si>
  <si>
    <t>Totale costi
Di gestione</t>
  </si>
  <si>
    <t>TOTALI</t>
  </si>
  <si>
    <t xml:space="preserve">
(2) Il Periodo di riferimento è di 25 anni, conformemente a quanto indicato nell'Allegato 1 del Regolamento Delegato (UE) 480/2014.</t>
  </si>
  <si>
    <r>
      <t>(3) I costi di gestione utilizzabili a fini di calcolo sono quelli indicati all'art. 17 del Regolamento Delegato (UE) 480/2014. Se l</t>
    </r>
    <r>
      <rPr>
        <b/>
        <i/>
        <sz val="12"/>
        <color indexed="8"/>
        <rFont val="Arial"/>
        <family val="2"/>
      </rPr>
      <t xml:space="preserve">'imposta sul valore aggiunto non è un costo ammissibile a norma dell'articolo 69, paragrafo 3, lettera c), del regolamento (UE) n. 1303/2013, il calcolo delle entrate nette attualizzate si basa su importi che escludono l'imposta sul valore aggiunto. </t>
    </r>
  </si>
  <si>
    <t>(4)  Le entrate utilizzabili a fini di calcolo sono quelle indicate all'art. 16 del Regolamento Delegato (UE) 480/2014.</t>
  </si>
  <si>
    <r>
      <t xml:space="preserve">(5) </t>
    </r>
    <r>
      <rPr>
        <b/>
        <i/>
        <sz val="12"/>
        <color indexed="8"/>
        <rFont val="Arial"/>
        <family val="2"/>
      </rPr>
      <t>Il valore residuo dell'investimento, determinato secondo quanto stabilito dall'art. 18, comma 1 del Regolamento Delegato (UE) 480/2014, è incluso nel calcolo delle entrate nette attualizzate dell'operazione solo se le entrate sono superiori ai costi di cui all'articolo 17 del predetto Regolamento.</t>
    </r>
  </si>
  <si>
    <t>INFORMAZIONI QUALITATIVE DEI COSTI DI INVESTIMENTO, DEI RICAVI E DEI COSTI CONNESSI CON LA GESTIONE DELL'OPERAZIONE</t>
  </si>
  <si>
    <r>
      <t>Dettagli costo di investimento totale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(Fornire, nel box seguente, una breve descrizione dell'intervento che si intende realizzare)</t>
    </r>
  </si>
  <si>
    <r>
      <t>Dettagli vita utile e valore residuo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 (Descrivere, nel box seguente, attraverso quale procedura e con quali ipotesi sono stati stimati la vita utile ed il valore residuo dell'asset oggetto di contributo: esempio vendita a corpo, vendita al valore di riutilizzo delle parti. Se il valore residuo indicato è pari a zero, è necessario darne una giustificazione).</t>
    </r>
  </si>
  <si>
    <r>
      <t>Dettagli entrate</t>
    </r>
    <r>
      <rPr>
        <b/>
        <sz val="12"/>
        <rFont val="Arial"/>
        <family val="2"/>
      </rPr>
      <t xml:space="preserve"> – </t>
    </r>
    <r>
      <rPr>
        <sz val="12"/>
        <rFont val="Arial"/>
        <family val="2"/>
      </rPr>
      <t>(Fornire, nel box seguente, una breve descrizione dei servizi erogati e delle tariffe ad essi associate).</t>
    </r>
    <r>
      <rPr>
        <b/>
        <sz val="12"/>
        <rFont val="Arial"/>
        <family val="2"/>
      </rPr>
      <t xml:space="preserve"> </t>
    </r>
  </si>
  <si>
    <r>
      <t>Dettagli costi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– (Fornire, nel box seguente, una breve descrizione dei costi di gestione collegati ai servizi che si intendono erogare a seguito della realizzazione dell'operazione).</t>
    </r>
  </si>
  <si>
    <t>DETERMINAZIONE DEL SOSTEGNO MASSIMO CONCEDIBILE ALL'OPERAZIONE</t>
  </si>
  <si>
    <t>CALCOLO DELL'INVESTIMENTO AMMISSIBILE ATTUALIZZATO E DELLE ENTRATE NETTE ATTUALIZZATE (6)</t>
  </si>
  <si>
    <t>Investimento ammissibile attualizzato</t>
  </si>
  <si>
    <t>Entrate nette</t>
  </si>
  <si>
    <t>per la parte dell'investimento non ammissibile</t>
  </si>
  <si>
    <t>di cui, per la parte di investimento ammissibile</t>
  </si>
  <si>
    <t>Entrate nette attualizzate</t>
  </si>
  <si>
    <t>(6) Il tasso di attualizzazione considerato nelle formule di calcolo è del 4%, come previsto dall'articolo 19 comma 4 del Regolamento Delegato (UE) 480/2014.</t>
  </si>
  <si>
    <t>DETERMINAZIONE DELLA SPESA AMMISSIBILE DA COFINANZIARE, SU CUI CALCOLARE IL CONTRIBUTO POR</t>
  </si>
  <si>
    <t>La spesa ammissibile dell'operazione da cofinanziare con i fondi SIE è ridotta anticipatamente tenendo conto della capacità potenziale dell'operazione di generare entrate nette in uno specifico periodo di riferimento che copre sia l'esecuzione dell'operazione sia il periodo successivo al suo completamento.</t>
  </si>
  <si>
    <t>Spesa su cui calcolare il contributo concedibile (Reg. 1011 del 22 settembre 2014 - GU2^ serie speciale n. 89 del 20/11/2014) --&gt; Sacc = CA*(1-ENA/CAa)</t>
  </si>
  <si>
    <t>Legenda: SAcc: Spesa Ammissibile su cui calcolare il contributo; CA: Costo ammissibile; ENA: Entrate Nette Attualizzate; CAa: Costo Ammissibile attualizzato.</t>
  </si>
  <si>
    <t>Contributo massimo concedibile all'operazione:</t>
  </si>
  <si>
    <t>Rettifica finanziaria</t>
  </si>
  <si>
    <t>RIEPILOGO ECONOMICO FINANZIARIO DELL'OPERAZIONE</t>
  </si>
  <si>
    <t>Costo ammissibile totale dell'operazione</t>
  </si>
  <si>
    <t>Totale quadro economico dell'operazione (Totale investimento)</t>
  </si>
  <si>
    <t>Contributo massimo concedibile</t>
  </si>
  <si>
    <t>Costi a carico del soggetto proponente per la realizzazione dell'operazione</t>
  </si>
  <si>
    <t>Ai sensi del comma 7 del paragrafo 3 dell'art 61 del Reg (UE) 1303/2013 dovranno essere calcolate, alla fine dell'operazione, eventuali entrate derivanti da fonti di entrata non prese in considerazione.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</si>
</sst>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.00%"/>
    <numFmt numFmtId="167" formatCode="[$€-410]\ #,##0.00;[RED]\-[$€-410]\ #,##0.00"/>
    <numFmt numFmtId="168" formatCode="&quot;VERO&quot;;&quot;VERO&quot;;&quot;FALSO&quot;"/>
    <numFmt numFmtId="169" formatCode="0.0000%"/>
    <numFmt numFmtId="170" formatCode="[$€-410]\ #,##0.0000000;[RED]\-[$€-410]\ #,##0.0000000"/>
    <numFmt numFmtId="171" formatCode="0.000000%"/>
    <numFmt numFmtId="172" formatCode="_-* #,##0.00\ _€_-;\-* #,##0.00\ _€_-;_-* \-??\ _€_-;_-@_-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Arial"/>
      <family val="2"/>
    </font>
    <font>
      <b/>
      <i/>
      <sz val="11"/>
      <color indexed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18"/>
      <name val="Arial"/>
      <family val="2"/>
    </font>
    <font>
      <sz val="12"/>
      <color indexed="10"/>
      <name val="Arial"/>
      <family val="2"/>
    </font>
    <font>
      <b/>
      <sz val="9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color indexed="18"/>
      <name val="Tahoma"/>
      <family val="2"/>
    </font>
    <font>
      <b/>
      <i/>
      <sz val="12"/>
      <color indexed="18"/>
      <name val="Arial"/>
      <family val="2"/>
    </font>
    <font>
      <sz val="14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18"/>
      <name val="Arial"/>
      <family val="2"/>
    </font>
    <font>
      <b/>
      <sz val="14"/>
      <color indexed="53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thin">
        <color indexed="55"/>
      </right>
      <top style="thin">
        <color indexed="55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1" applyNumberFormat="0" applyAlignment="0" applyProtection="0"/>
    <xf numFmtId="164" fontId="0" fillId="4" borderId="0" applyNumberFormat="0" applyBorder="0" applyAlignment="0" applyProtection="0"/>
    <xf numFmtId="164" fontId="0" fillId="4" borderId="1" applyNumberFormat="0" applyAlignment="0" applyProtection="0"/>
    <xf numFmtId="164" fontId="0" fillId="4" borderId="1" applyNumberFormat="0" applyAlignment="0" applyProtection="0"/>
    <xf numFmtId="164" fontId="0" fillId="0" borderId="1" applyNumberFormat="0" applyFill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1" applyNumberFormat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Fill="1" applyAlignment="1" applyProtection="1">
      <alignment/>
      <protection hidden="1"/>
    </xf>
    <xf numFmtId="164" fontId="1" fillId="6" borderId="0" xfId="0" applyFont="1" applyFill="1" applyBorder="1" applyAlignment="1" applyProtection="1">
      <alignment horizontal="center" vertical="center" wrapText="1"/>
      <protection hidden="1"/>
    </xf>
    <xf numFmtId="164" fontId="2" fillId="6" borderId="0" xfId="0" applyFont="1" applyFill="1" applyBorder="1" applyAlignment="1" applyProtection="1">
      <alignment horizontal="center" vertical="center" wrapText="1"/>
      <protection hidden="1"/>
    </xf>
    <xf numFmtId="164" fontId="3" fillId="6" borderId="0" xfId="0" applyFont="1" applyFill="1" applyBorder="1" applyAlignment="1" applyProtection="1">
      <alignment horizontal="center" vertical="center" wrapText="1"/>
      <protection hidden="1"/>
    </xf>
    <xf numFmtId="164" fontId="0" fillId="6" borderId="0" xfId="0" applyFill="1" applyAlignment="1" applyProtection="1">
      <alignment/>
      <protection hidden="1"/>
    </xf>
    <xf numFmtId="164" fontId="7" fillId="6" borderId="0" xfId="0" applyFont="1" applyFill="1" applyBorder="1" applyAlignment="1" applyProtection="1">
      <alignment horizontal="center" vertical="center" wrapText="1"/>
      <protection hidden="1"/>
    </xf>
    <xf numFmtId="164" fontId="8" fillId="6" borderId="2" xfId="0" applyFont="1" applyFill="1" applyBorder="1" applyAlignment="1" applyProtection="1">
      <alignment/>
      <protection hidden="1"/>
    </xf>
    <xf numFmtId="164" fontId="9" fillId="6" borderId="2" xfId="0" applyFont="1" applyFill="1" applyBorder="1" applyAlignment="1" applyProtection="1">
      <alignment horizontal="center" vertical="center" wrapText="1"/>
      <protection hidden="1"/>
    </xf>
    <xf numFmtId="164" fontId="10" fillId="6" borderId="2" xfId="0" applyFont="1" applyFill="1" applyBorder="1" applyAlignment="1" applyProtection="1">
      <alignment horizontal="right"/>
      <protection hidden="1"/>
    </xf>
    <xf numFmtId="164" fontId="10" fillId="6" borderId="2" xfId="0" applyFont="1" applyFill="1" applyBorder="1" applyAlignment="1" applyProtection="1">
      <alignment/>
      <protection hidden="1"/>
    </xf>
    <xf numFmtId="164" fontId="11" fillId="6" borderId="2" xfId="0" applyFont="1" applyFill="1" applyBorder="1" applyAlignment="1" applyProtection="1">
      <alignment/>
      <protection hidden="1"/>
    </xf>
    <xf numFmtId="165" fontId="11" fillId="6" borderId="2" xfId="0" applyNumberFormat="1" applyFont="1" applyFill="1" applyBorder="1" applyAlignment="1" applyProtection="1">
      <alignment/>
      <protection hidden="1"/>
    </xf>
    <xf numFmtId="164" fontId="0" fillId="6" borderId="2" xfId="0" applyFill="1" applyBorder="1" applyAlignment="1" applyProtection="1">
      <alignment/>
      <protection hidden="1"/>
    </xf>
    <xf numFmtId="164" fontId="8" fillId="6" borderId="0" xfId="0" applyFont="1" applyFill="1" applyBorder="1" applyAlignment="1" applyProtection="1">
      <alignment/>
      <protection hidden="1"/>
    </xf>
    <xf numFmtId="164" fontId="9" fillId="6" borderId="0" xfId="0" applyFont="1" applyFill="1" applyBorder="1" applyAlignment="1" applyProtection="1">
      <alignment horizontal="center" vertical="center" wrapText="1"/>
      <protection hidden="1"/>
    </xf>
    <xf numFmtId="164" fontId="10" fillId="6" borderId="0" xfId="0" applyFont="1" applyFill="1" applyAlignment="1" applyProtection="1">
      <alignment horizontal="right"/>
      <protection hidden="1"/>
    </xf>
    <xf numFmtId="164" fontId="12" fillId="7" borderId="0" xfId="0" applyFont="1" applyFill="1" applyBorder="1" applyAlignment="1" applyProtection="1">
      <alignment horizontal="center" vertical="center"/>
      <protection hidden="1"/>
    </xf>
    <xf numFmtId="165" fontId="11" fillId="6" borderId="0" xfId="0" applyNumberFormat="1" applyFont="1" applyFill="1" applyBorder="1" applyAlignment="1" applyProtection="1">
      <alignment/>
      <protection hidden="1"/>
    </xf>
    <xf numFmtId="164" fontId="11" fillId="6" borderId="0" xfId="0" applyFont="1" applyFill="1" applyBorder="1" applyAlignment="1" applyProtection="1">
      <alignment/>
      <protection hidden="1"/>
    </xf>
    <xf numFmtId="164" fontId="10" fillId="6" borderId="0" xfId="0" applyFont="1" applyFill="1" applyAlignment="1" applyProtection="1">
      <alignment/>
      <protection hidden="1"/>
    </xf>
    <xf numFmtId="164" fontId="11" fillId="6" borderId="0" xfId="0" applyFont="1" applyFill="1" applyAlignment="1" applyProtection="1">
      <alignment/>
      <protection hidden="1"/>
    </xf>
    <xf numFmtId="164" fontId="13" fillId="6" borderId="0" xfId="0" applyFont="1" applyFill="1" applyAlignment="1" applyProtection="1">
      <alignment/>
      <protection hidden="1"/>
    </xf>
    <xf numFmtId="164" fontId="0" fillId="6" borderId="0" xfId="0" applyFill="1" applyBorder="1" applyAlignment="1" applyProtection="1">
      <alignment/>
      <protection hidden="1"/>
    </xf>
    <xf numFmtId="164" fontId="9" fillId="6" borderId="0" xfId="0" applyFont="1" applyFill="1" applyAlignment="1" applyProtection="1">
      <alignment horizontal="right"/>
      <protection hidden="1"/>
    </xf>
    <xf numFmtId="164" fontId="9" fillId="6" borderId="0" xfId="0" applyFont="1" applyFill="1" applyAlignment="1" applyProtection="1">
      <alignment horizontal="right" vertical="center"/>
      <protection hidden="1"/>
    </xf>
    <xf numFmtId="164" fontId="9" fillId="7" borderId="1" xfId="0" applyFont="1" applyFill="1" applyBorder="1" applyAlignment="1" applyProtection="1">
      <alignment horizontal="justify" vertical="center" wrapText="1"/>
      <protection hidden="1" locked="0"/>
    </xf>
    <xf numFmtId="164" fontId="11" fillId="6" borderId="0" xfId="0" applyFont="1" applyFill="1" applyAlignment="1" applyProtection="1">
      <alignment vertical="center"/>
      <protection hidden="1"/>
    </xf>
    <xf numFmtId="164" fontId="9" fillId="7" borderId="1" xfId="0" applyFont="1" applyFill="1" applyBorder="1" applyAlignment="1" applyProtection="1">
      <alignment horizontal="center" vertical="center"/>
      <protection hidden="1" locked="0"/>
    </xf>
    <xf numFmtId="164" fontId="14" fillId="6" borderId="0" xfId="0" applyFont="1" applyFill="1" applyBorder="1" applyAlignment="1" applyProtection="1">
      <alignment/>
      <protection hidden="1"/>
    </xf>
    <xf numFmtId="164" fontId="11" fillId="6" borderId="0" xfId="0" applyFont="1" applyFill="1" applyBorder="1" applyAlignment="1" applyProtection="1">
      <alignment horizontal="right" vertical="center"/>
      <protection hidden="1"/>
    </xf>
    <xf numFmtId="164" fontId="11" fillId="6" borderId="0" xfId="0" applyFont="1" applyFill="1" applyBorder="1" applyAlignment="1" applyProtection="1">
      <alignment vertical="center"/>
      <protection hidden="1"/>
    </xf>
    <xf numFmtId="164" fontId="15" fillId="6" borderId="0" xfId="0" applyFont="1" applyFill="1" applyBorder="1" applyAlignment="1" applyProtection="1">
      <alignment horizontal="right" vertical="center" wrapText="1"/>
      <protection hidden="1"/>
    </xf>
    <xf numFmtId="164" fontId="9" fillId="6" borderId="3" xfId="0" applyFont="1" applyFill="1" applyBorder="1" applyAlignment="1" applyProtection="1">
      <alignment horizontal="right" vertical="center"/>
      <protection hidden="1"/>
    </xf>
    <xf numFmtId="166" fontId="9" fillId="7" borderId="1" xfId="0" applyNumberFormat="1" applyFont="1" applyFill="1" applyBorder="1" applyAlignment="1" applyProtection="1">
      <alignment horizontal="center" vertical="center"/>
      <protection hidden="1" locked="0"/>
    </xf>
    <xf numFmtId="164" fontId="15" fillId="6" borderId="0" xfId="0" applyFont="1" applyFill="1" applyBorder="1" applyAlignment="1" applyProtection="1">
      <alignment horizontal="center" vertical="center" wrapText="1"/>
      <protection hidden="1"/>
    </xf>
    <xf numFmtId="164" fontId="15" fillId="6" borderId="0" xfId="0" applyFont="1" applyFill="1" applyBorder="1" applyAlignment="1" applyProtection="1">
      <alignment horizontal="right" vertical="center"/>
      <protection hidden="1"/>
    </xf>
    <xf numFmtId="164" fontId="9" fillId="6" borderId="0" xfId="0" applyFont="1" applyFill="1" applyAlignment="1" applyProtection="1">
      <alignment horizontal="right" vertical="center"/>
      <protection hidden="1"/>
    </xf>
    <xf numFmtId="167" fontId="9" fillId="7" borderId="1" xfId="0" applyNumberFormat="1" applyFont="1" applyFill="1" applyBorder="1" applyAlignment="1" applyProtection="1">
      <alignment horizontal="center" vertical="center"/>
      <protection hidden="1" locked="0"/>
    </xf>
    <xf numFmtId="164" fontId="13" fillId="0" borderId="0" xfId="0" applyFont="1" applyAlignment="1" applyProtection="1">
      <alignment/>
      <protection hidden="1"/>
    </xf>
    <xf numFmtId="164" fontId="16" fillId="6" borderId="0" xfId="0" applyFont="1" applyFill="1" applyAlignment="1" applyProtection="1">
      <alignment horizontal="center"/>
      <protection hidden="1"/>
    </xf>
    <xf numFmtId="164" fontId="17" fillId="6" borderId="0" xfId="0" applyFont="1" applyFill="1" applyBorder="1" applyAlignment="1" applyProtection="1">
      <alignment horizontal="right" vertical="center"/>
      <protection hidden="1"/>
    </xf>
    <xf numFmtId="167" fontId="18" fillId="7" borderId="1" xfId="0" applyNumberFormat="1" applyFont="1" applyFill="1" applyBorder="1" applyAlignment="1" applyProtection="1">
      <alignment horizontal="right" vertical="center"/>
      <protection hidden="1" locked="0"/>
    </xf>
    <xf numFmtId="167" fontId="9" fillId="6" borderId="4" xfId="0" applyNumberFormat="1" applyFont="1" applyFill="1" applyBorder="1" applyAlignment="1" applyProtection="1">
      <alignment vertical="center"/>
      <protection hidden="1"/>
    </xf>
    <xf numFmtId="167" fontId="11" fillId="6" borderId="0" xfId="0" applyNumberFormat="1" applyFont="1" applyFill="1" applyAlignment="1" applyProtection="1">
      <alignment horizontal="right" vertical="center"/>
      <protection hidden="1"/>
    </xf>
    <xf numFmtId="164" fontId="19" fillId="6" borderId="0" xfId="0" applyFont="1" applyFill="1" applyBorder="1" applyAlignment="1" applyProtection="1">
      <alignment horizontal="right" vertical="center" wrapText="1"/>
      <protection hidden="1"/>
    </xf>
    <xf numFmtId="164" fontId="19" fillId="6" borderId="0" xfId="0" applyFont="1" applyFill="1" applyBorder="1" applyAlignment="1" applyProtection="1">
      <alignment horizontal="right" vertical="center"/>
      <protection hidden="1"/>
    </xf>
    <xf numFmtId="164" fontId="20" fillId="6" borderId="0" xfId="0" applyFont="1" applyFill="1" applyBorder="1" applyAlignment="1" applyProtection="1">
      <alignment horizontal="right" vertical="center" wrapText="1"/>
      <protection hidden="1"/>
    </xf>
    <xf numFmtId="167" fontId="21" fillId="6" borderId="1" xfId="0" applyNumberFormat="1" applyFont="1" applyFill="1" applyBorder="1" applyAlignment="1" applyProtection="1">
      <alignment horizontal="right" vertical="center"/>
      <protection hidden="1"/>
    </xf>
    <xf numFmtId="167" fontId="21" fillId="6" borderId="4" xfId="0" applyNumberFormat="1" applyFont="1" applyFill="1" applyBorder="1" applyAlignment="1" applyProtection="1">
      <alignment vertical="center"/>
      <protection hidden="1"/>
    </xf>
    <xf numFmtId="164" fontId="16" fillId="6" borderId="0" xfId="0" applyFont="1" applyFill="1" applyAlignment="1" applyProtection="1">
      <alignment/>
      <protection hidden="1"/>
    </xf>
    <xf numFmtId="168" fontId="10" fillId="6" borderId="0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4" fontId="22" fillId="6" borderId="0" xfId="0" applyFont="1" applyFill="1" applyAlignment="1" applyProtection="1">
      <alignment/>
      <protection hidden="1"/>
    </xf>
    <xf numFmtId="164" fontId="23" fillId="6" borderId="0" xfId="0" applyFont="1" applyFill="1" applyAlignment="1" applyProtection="1">
      <alignment/>
      <protection hidden="1"/>
    </xf>
    <xf numFmtId="164" fontId="24" fillId="6" borderId="5" xfId="0" applyFont="1" applyFill="1" applyBorder="1" applyAlignment="1" applyProtection="1">
      <alignment horizontal="center" vertical="center" wrapText="1"/>
      <protection hidden="1"/>
    </xf>
    <xf numFmtId="164" fontId="9" fillId="6" borderId="6" xfId="0" applyFont="1" applyFill="1" applyBorder="1" applyAlignment="1" applyProtection="1">
      <alignment horizontal="center" vertical="center"/>
      <protection hidden="1"/>
    </xf>
    <xf numFmtId="164" fontId="9" fillId="6" borderId="5" xfId="0" applyFont="1" applyFill="1" applyBorder="1" applyAlignment="1" applyProtection="1">
      <alignment horizontal="center" vertical="center" wrapText="1"/>
      <protection hidden="1"/>
    </xf>
    <xf numFmtId="164" fontId="11" fillId="6" borderId="5" xfId="0" applyFont="1" applyFill="1" applyBorder="1" applyAlignment="1" applyProtection="1">
      <alignment horizontal="center" vertical="center" wrapText="1"/>
      <protection hidden="1"/>
    </xf>
    <xf numFmtId="164" fontId="24" fillId="0" borderId="7" xfId="0" applyFont="1" applyFill="1" applyBorder="1" applyAlignment="1" applyProtection="1">
      <alignment horizontal="center" vertical="center"/>
      <protection hidden="1"/>
    </xf>
    <xf numFmtId="167" fontId="25" fillId="7" borderId="5" xfId="0" applyNumberFormat="1" applyFont="1" applyFill="1" applyBorder="1" applyAlignment="1" applyProtection="1">
      <alignment horizontal="center" vertical="center" wrapText="1"/>
      <protection hidden="1" locked="0"/>
    </xf>
    <xf numFmtId="167" fontId="25" fillId="6" borderId="5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7" fontId="25" fillId="0" borderId="5" xfId="0" applyNumberFormat="1" applyFont="1" applyFill="1" applyBorder="1" applyAlignment="1" applyProtection="1">
      <alignment horizontal="center" vertical="center" wrapText="1"/>
      <protection hidden="1"/>
    </xf>
    <xf numFmtId="164" fontId="24" fillId="6" borderId="5" xfId="0" applyFont="1" applyFill="1" applyBorder="1" applyAlignment="1" applyProtection="1">
      <alignment horizontal="center" vertical="center"/>
      <protection hidden="1"/>
    </xf>
    <xf numFmtId="167" fontId="25" fillId="7" borderId="5" xfId="0" applyNumberFormat="1" applyFont="1" applyFill="1" applyBorder="1" applyAlignment="1" applyProtection="1">
      <alignment horizontal="center" vertical="center"/>
      <protection hidden="1" locked="0"/>
    </xf>
    <xf numFmtId="164" fontId="11" fillId="0" borderId="0" xfId="0" applyFont="1" applyFill="1" applyAlignment="1" applyProtection="1">
      <alignment/>
      <protection hidden="1"/>
    </xf>
    <xf numFmtId="164" fontId="24" fillId="0" borderId="5" xfId="0" applyFont="1" applyFill="1" applyBorder="1" applyAlignment="1" applyProtection="1">
      <alignment horizontal="center" vertical="center"/>
      <protection hidden="1"/>
    </xf>
    <xf numFmtId="167" fontId="24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6" borderId="0" xfId="0" applyFont="1" applyFill="1" applyBorder="1" applyAlignment="1" applyProtection="1">
      <alignment horizontal="justify" vertical="center" wrapText="1"/>
      <protection hidden="1"/>
    </xf>
    <xf numFmtId="164" fontId="16" fillId="6" borderId="0" xfId="0" applyFont="1" applyFill="1" applyBorder="1" applyAlignment="1" applyProtection="1">
      <alignment horizontal="justify" wrapText="1"/>
      <protection hidden="1"/>
    </xf>
    <xf numFmtId="164" fontId="27" fillId="6" borderId="8" xfId="0" applyFont="1" applyFill="1" applyBorder="1" applyAlignment="1" applyProtection="1">
      <alignment wrapText="1"/>
      <protection hidden="1"/>
    </xf>
    <xf numFmtId="164" fontId="9" fillId="6" borderId="8" xfId="0" applyFont="1" applyFill="1" applyBorder="1" applyAlignment="1" applyProtection="1">
      <alignment wrapText="1"/>
      <protection hidden="1"/>
    </xf>
    <xf numFmtId="164" fontId="0" fillId="6" borderId="0" xfId="0" applyFill="1" applyAlignment="1" applyProtection="1">
      <alignment/>
      <protection hidden="1"/>
    </xf>
    <xf numFmtId="164" fontId="11" fillId="7" borderId="9" xfId="0" applyFont="1" applyFill="1" applyBorder="1" applyAlignment="1" applyProtection="1">
      <alignment horizontal="justify" vertical="center" wrapText="1"/>
      <protection hidden="1" locked="0"/>
    </xf>
    <xf numFmtId="164" fontId="0" fillId="6" borderId="0" xfId="0" applyFill="1" applyAlignment="1" applyProtection="1">
      <alignment horizontal="left" vertical="top"/>
      <protection hidden="1"/>
    </xf>
    <xf numFmtId="164" fontId="0" fillId="6" borderId="0" xfId="0" applyFont="1" applyFill="1" applyBorder="1" applyAlignment="1" applyProtection="1">
      <alignment horizontal="left" vertical="top" wrapText="1"/>
      <protection hidden="1"/>
    </xf>
    <xf numFmtId="164" fontId="27" fillId="6" borderId="0" xfId="0" applyFont="1" applyFill="1" applyBorder="1" applyAlignment="1" applyProtection="1">
      <alignment horizontal="justify" vertical="center" wrapText="1"/>
      <protection hidden="1"/>
    </xf>
    <xf numFmtId="164" fontId="27" fillId="6" borderId="0" xfId="0" applyFont="1" applyFill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28" fillId="6" borderId="0" xfId="0" applyFont="1" applyFill="1" applyBorder="1" applyAlignment="1" applyProtection="1">
      <alignment horizontal="center" vertical="center"/>
      <protection hidden="1"/>
    </xf>
    <xf numFmtId="164" fontId="0" fillId="7" borderId="0" xfId="0" applyFill="1" applyAlignment="1" applyProtection="1">
      <alignment vertical="center"/>
      <protection hidden="1"/>
    </xf>
    <xf numFmtId="164" fontId="0" fillId="6" borderId="0" xfId="0" applyFill="1" applyAlignment="1" applyProtection="1">
      <alignment vertical="center"/>
      <protection hidden="1"/>
    </xf>
    <xf numFmtId="164" fontId="11" fillId="6" borderId="0" xfId="0" applyFont="1" applyFill="1" applyAlignment="1" applyProtection="1">
      <alignment horizontal="right" vertical="center"/>
      <protection hidden="1"/>
    </xf>
    <xf numFmtId="167" fontId="0" fillId="0" borderId="1" xfId="0" applyNumberFormat="1" applyBorder="1" applyAlignment="1" applyProtection="1">
      <alignment vertical="center"/>
      <protection hidden="1"/>
    </xf>
    <xf numFmtId="167" fontId="24" fillId="6" borderId="1" xfId="0" applyNumberFormat="1" applyFont="1" applyFill="1" applyBorder="1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7" fontId="0" fillId="6" borderId="0" xfId="0" applyNumberFormat="1" applyFill="1" applyAlignment="1" applyProtection="1">
      <alignment/>
      <protection hidden="1"/>
    </xf>
    <xf numFmtId="167" fontId="0" fillId="6" borderId="1" xfId="0" applyNumberFormat="1" applyFill="1" applyBorder="1" applyAlignment="1" applyProtection="1">
      <alignment vertical="center"/>
      <protection hidden="1"/>
    </xf>
    <xf numFmtId="164" fontId="0" fillId="6" borderId="0" xfId="0" applyFont="1" applyFill="1" applyAlignment="1" applyProtection="1">
      <alignment horizontal="center" vertical="center" wrapText="1"/>
      <protection hidden="1"/>
    </xf>
    <xf numFmtId="164" fontId="0" fillId="6" borderId="0" xfId="0" applyFill="1" applyAlignment="1">
      <alignment/>
    </xf>
    <xf numFmtId="169" fontId="0" fillId="6" borderId="0" xfId="0" applyNumberFormat="1" applyFill="1" applyAlignment="1" applyProtection="1">
      <alignment/>
      <protection hidden="1"/>
    </xf>
    <xf numFmtId="170" fontId="0" fillId="6" borderId="0" xfId="0" applyNumberFormat="1" applyFill="1" applyAlignment="1" applyProtection="1">
      <alignment/>
      <protection hidden="1"/>
    </xf>
    <xf numFmtId="164" fontId="29" fillId="6" borderId="0" xfId="0" applyFont="1" applyFill="1" applyBorder="1" applyAlignment="1" applyProtection="1">
      <alignment horizontal="center" vertical="center"/>
      <protection hidden="1"/>
    </xf>
    <xf numFmtId="171" fontId="0" fillId="6" borderId="0" xfId="0" applyNumberFormat="1" applyFill="1" applyAlignment="1" applyProtection="1">
      <alignment/>
      <protection hidden="1"/>
    </xf>
    <xf numFmtId="164" fontId="30" fillId="6" borderId="0" xfId="0" applyFont="1" applyFill="1" applyBorder="1" applyAlignment="1" applyProtection="1">
      <alignment horizontal="justify" vertical="center" wrapText="1"/>
      <protection hidden="1"/>
    </xf>
    <xf numFmtId="164" fontId="0" fillId="6" borderId="0" xfId="0" applyFill="1" applyAlignment="1" applyProtection="1">
      <alignment horizontal="right" vertical="center"/>
      <protection hidden="1"/>
    </xf>
    <xf numFmtId="164" fontId="9" fillId="0" borderId="0" xfId="0" applyFont="1" applyAlignment="1" applyProtection="1">
      <alignment/>
      <protection hidden="1"/>
    </xf>
    <xf numFmtId="164" fontId="0" fillId="6" borderId="0" xfId="0" applyFill="1" applyAlignment="1" applyProtection="1">
      <alignment horizontal="center" vertical="center"/>
      <protection hidden="1"/>
    </xf>
    <xf numFmtId="164" fontId="31" fillId="6" borderId="0" xfId="0" applyFont="1" applyFill="1" applyAlignment="1" applyProtection="1">
      <alignment/>
      <protection hidden="1"/>
    </xf>
    <xf numFmtId="164" fontId="31" fillId="7" borderId="0" xfId="0" applyFont="1" applyFill="1" applyBorder="1" applyAlignment="1" applyProtection="1">
      <alignment horizontal="justify" vertical="center"/>
      <protection hidden="1"/>
    </xf>
    <xf numFmtId="164" fontId="31" fillId="6" borderId="0" xfId="0" applyFont="1" applyFill="1" applyBorder="1" applyAlignment="1" applyProtection="1">
      <alignment horizontal="justify" vertical="center"/>
      <protection hidden="1"/>
    </xf>
    <xf numFmtId="164" fontId="32" fillId="7" borderId="0" xfId="0" applyFont="1" applyFill="1" applyAlignment="1" applyProtection="1">
      <alignment/>
      <protection hidden="1"/>
    </xf>
    <xf numFmtId="164" fontId="32" fillId="6" borderId="0" xfId="0" applyFont="1" applyFill="1" applyAlignment="1" applyProtection="1">
      <alignment/>
      <protection hidden="1"/>
    </xf>
    <xf numFmtId="164" fontId="9" fillId="6" borderId="0" xfId="0" applyFont="1" applyFill="1" applyBorder="1" applyAlignment="1" applyProtection="1">
      <alignment horizontal="left" vertical="center"/>
      <protection hidden="1"/>
    </xf>
    <xf numFmtId="164" fontId="31" fillId="6" borderId="0" xfId="0" applyFont="1" applyFill="1" applyAlignment="1" applyProtection="1">
      <alignment/>
      <protection hidden="1"/>
    </xf>
    <xf numFmtId="164" fontId="0" fillId="7" borderId="0" xfId="0" applyFill="1" applyBorder="1" applyAlignment="1" applyProtection="1">
      <alignment/>
      <protection hidden="1"/>
    </xf>
    <xf numFmtId="164" fontId="9" fillId="7" borderId="0" xfId="0" applyFont="1" applyFill="1" applyBorder="1" applyAlignment="1" applyProtection="1">
      <alignment horizontal="center" vertical="center" wrapText="1"/>
      <protection hidden="1"/>
    </xf>
    <xf numFmtId="167" fontId="10" fillId="6" borderId="1" xfId="0" applyNumberFormat="1" applyFont="1" applyFill="1" applyBorder="1" applyAlignment="1" applyProtection="1">
      <alignment vertical="center"/>
      <protection hidden="1"/>
    </xf>
    <xf numFmtId="164" fontId="15" fillId="7" borderId="0" xfId="0" applyFont="1" applyFill="1" applyBorder="1" applyAlignment="1" applyProtection="1">
      <alignment horizontal="center" vertical="center" wrapText="1"/>
      <protection hidden="1"/>
    </xf>
    <xf numFmtId="165" fontId="0" fillId="6" borderId="0" xfId="0" applyNumberFormat="1" applyFill="1" applyBorder="1" applyAlignment="1" applyProtection="1">
      <alignment horizontal="right" vertical="center"/>
      <protection hidden="1"/>
    </xf>
    <xf numFmtId="164" fontId="33" fillId="8" borderId="10" xfId="0" applyFont="1" applyFill="1" applyBorder="1" applyAlignment="1" applyProtection="1">
      <alignment horizontal="center" vertical="center" wrapText="1"/>
      <protection hidden="1"/>
    </xf>
    <xf numFmtId="164" fontId="33" fillId="8" borderId="11" xfId="0" applyFont="1" applyFill="1" applyBorder="1" applyAlignment="1" applyProtection="1">
      <alignment horizontal="center" vertical="center" wrapText="1"/>
      <protection hidden="1"/>
    </xf>
    <xf numFmtId="164" fontId="34" fillId="8" borderId="11" xfId="0" applyFont="1" applyFill="1" applyBorder="1" applyAlignment="1" applyProtection="1">
      <alignment/>
      <protection hidden="1"/>
    </xf>
    <xf numFmtId="164" fontId="34" fillId="8" borderId="12" xfId="0" applyFont="1" applyFill="1" applyBorder="1" applyAlignment="1" applyProtection="1">
      <alignment/>
      <protection hidden="1"/>
    </xf>
    <xf numFmtId="164" fontId="33" fillId="7" borderId="0" xfId="0" applyFont="1" applyFill="1" applyBorder="1" applyAlignment="1" applyProtection="1">
      <alignment horizontal="center" vertical="center" wrapText="1"/>
      <protection hidden="1"/>
    </xf>
    <xf numFmtId="164" fontId="33" fillId="8" borderId="13" xfId="0" applyFont="1" applyFill="1" applyBorder="1" applyAlignment="1" applyProtection="1">
      <alignment horizontal="center" vertical="center" wrapText="1"/>
      <protection hidden="1"/>
    </xf>
    <xf numFmtId="164" fontId="35" fillId="8" borderId="0" xfId="0" applyFont="1" applyFill="1" applyAlignment="1" applyProtection="1">
      <alignment horizontal="left"/>
      <protection hidden="1"/>
    </xf>
    <xf numFmtId="164" fontId="36" fillId="8" borderId="0" xfId="0" applyFont="1" applyFill="1" applyAlignment="1" applyProtection="1">
      <alignment horizontal="right" vertical="center"/>
      <protection hidden="1"/>
    </xf>
    <xf numFmtId="164" fontId="33" fillId="8" borderId="0" xfId="0" applyFont="1" applyFill="1" applyBorder="1" applyAlignment="1" applyProtection="1">
      <alignment horizontal="center" vertical="center" wrapText="1"/>
      <protection hidden="1"/>
    </xf>
    <xf numFmtId="164" fontId="34" fillId="8" borderId="0" xfId="0" applyFont="1" applyFill="1" applyAlignment="1" applyProtection="1">
      <alignment/>
      <protection hidden="1"/>
    </xf>
    <xf numFmtId="167" fontId="28" fillId="6" borderId="0" xfId="0" applyNumberFormat="1" applyFont="1" applyFill="1" applyBorder="1" applyAlignment="1" applyProtection="1">
      <alignment horizontal="right" vertical="center"/>
      <protection hidden="1"/>
    </xf>
    <xf numFmtId="164" fontId="34" fillId="8" borderId="3" xfId="0" applyFont="1" applyFill="1" applyBorder="1" applyAlignment="1" applyProtection="1">
      <alignment/>
      <protection hidden="1"/>
    </xf>
    <xf numFmtId="164" fontId="34" fillId="8" borderId="13" xfId="0" applyFont="1" applyFill="1" applyBorder="1" applyAlignment="1" applyProtection="1">
      <alignment/>
      <protection hidden="1"/>
    </xf>
    <xf numFmtId="164" fontId="37" fillId="8" borderId="0" xfId="0" applyFont="1" applyFill="1" applyBorder="1" applyAlignment="1" applyProtection="1">
      <alignment/>
      <protection hidden="1"/>
    </xf>
    <xf numFmtId="164" fontId="34" fillId="8" borderId="0" xfId="0" applyFont="1" applyFill="1" applyBorder="1" applyAlignment="1" applyProtection="1">
      <alignment/>
      <protection hidden="1"/>
    </xf>
    <xf numFmtId="164" fontId="38" fillId="8" borderId="0" xfId="0" applyFont="1" applyFill="1" applyBorder="1" applyAlignment="1" applyProtection="1">
      <alignment/>
      <protection hidden="1"/>
    </xf>
    <xf numFmtId="164" fontId="38" fillId="8" borderId="0" xfId="0" applyFont="1" applyFill="1" applyAlignment="1" applyProtection="1">
      <alignment/>
      <protection hidden="1"/>
    </xf>
    <xf numFmtId="164" fontId="35" fillId="8" borderId="0" xfId="0" applyFont="1" applyFill="1" applyAlignment="1" applyProtection="1">
      <alignment/>
      <protection hidden="1"/>
    </xf>
    <xf numFmtId="167" fontId="28" fillId="6" borderId="1" xfId="0" applyNumberFormat="1" applyFont="1" applyFill="1" applyBorder="1" applyAlignment="1" applyProtection="1">
      <alignment vertical="center"/>
      <protection hidden="1"/>
    </xf>
    <xf numFmtId="164" fontId="33" fillId="8" borderId="14" xfId="0" applyFont="1" applyFill="1" applyBorder="1" applyAlignment="1" applyProtection="1">
      <alignment horizontal="center" vertical="center" wrapText="1"/>
      <protection hidden="1"/>
    </xf>
    <xf numFmtId="164" fontId="33" fillId="8" borderId="4" xfId="0" applyFont="1" applyFill="1" applyBorder="1" applyAlignment="1" applyProtection="1">
      <alignment horizontal="center" vertical="center" wrapText="1"/>
      <protection hidden="1"/>
    </xf>
    <xf numFmtId="164" fontId="34" fillId="8" borderId="4" xfId="0" applyFont="1" applyFill="1" applyBorder="1" applyAlignment="1" applyProtection="1">
      <alignment/>
      <protection hidden="1"/>
    </xf>
    <xf numFmtId="164" fontId="34" fillId="8" borderId="15" xfId="0" applyFont="1" applyFill="1" applyBorder="1" applyAlignment="1" applyProtection="1">
      <alignment/>
      <protection hidden="1"/>
    </xf>
    <xf numFmtId="172" fontId="0" fillId="7" borderId="0" xfId="0" applyNumberFormat="1" applyFill="1" applyBorder="1" applyAlignment="1" applyProtection="1">
      <alignment/>
      <protection hidden="1"/>
    </xf>
    <xf numFmtId="164" fontId="9" fillId="6" borderId="0" xfId="0" applyFont="1" applyFill="1" applyAlignment="1" applyProtection="1">
      <alignment/>
      <protection hidden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nza nome1" xfId="20"/>
    <cellStyle name="Senza nome10" xfId="21"/>
    <cellStyle name="Senza nome11" xfId="22"/>
    <cellStyle name="Senza nome12" xfId="23"/>
    <cellStyle name="Senza nome13" xfId="24"/>
    <cellStyle name="Senza nome14" xfId="25"/>
    <cellStyle name="Senza nome15" xfId="26"/>
    <cellStyle name="Senza nome2" xfId="27"/>
    <cellStyle name="Senza nome3" xfId="28"/>
    <cellStyle name="Senza nome4" xfId="29"/>
    <cellStyle name="Senza nome5" xfId="30"/>
    <cellStyle name="Senza nome6" xfId="31"/>
    <cellStyle name="Senza nome7" xfId="32"/>
    <cellStyle name="Senza nome8" xfId="33"/>
    <cellStyle name="Senza nome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409575</xdr:colOff>
      <xdr:row>0</xdr:row>
      <xdr:rowOff>247650</xdr:rowOff>
    </xdr:from>
    <xdr:to>
      <xdr:col>11</xdr:col>
      <xdr:colOff>1162050</xdr:colOff>
      <xdr:row>0</xdr:row>
      <xdr:rowOff>1428750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39950" y="247650"/>
          <a:ext cx="42767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0</xdr:row>
      <xdr:rowOff>0</xdr:rowOff>
    </xdr:from>
    <xdr:to>
      <xdr:col>3</xdr:col>
      <xdr:colOff>1381125</xdr:colOff>
      <xdr:row>1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1719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tabSelected="1" view="pageBreakPreview" zoomScale="85" zoomScaleNormal="65" zoomScaleSheetLayoutView="85" workbookViewId="0" topLeftCell="A10">
      <selection activeCell="F12" sqref="F12"/>
    </sheetView>
  </sheetViews>
  <sheetFormatPr defaultColWidth="1.1484375" defaultRowHeight="12.75" zeroHeight="1"/>
  <cols>
    <col min="1" max="1" width="2.57421875" style="1" customWidth="1"/>
    <col min="2" max="2" width="17.57421875" style="1" customWidth="1"/>
    <col min="3" max="3" width="26.57421875" style="1" customWidth="1"/>
    <col min="4" max="10" width="28.28125" style="1" customWidth="1"/>
    <col min="11" max="12" width="24.57421875" style="1" customWidth="1"/>
    <col min="13" max="13" width="2.57421875" style="1" customWidth="1"/>
    <col min="14" max="16384" width="0" style="1" hidden="1" customWidth="1"/>
  </cols>
  <sheetData>
    <row r="1" spans="1:30" ht="114.75" customHeight="1">
      <c r="A1"/>
      <c r="B1" s="2"/>
      <c r="C1" s="3"/>
      <c r="D1" s="3"/>
      <c r="E1" s="4" t="s">
        <v>0</v>
      </c>
      <c r="F1" s="4"/>
      <c r="G1" s="4"/>
      <c r="H1" s="4"/>
      <c r="I1" s="4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9.5" customHeight="1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>
      <c r="A3" s="7"/>
      <c r="B3" s="8"/>
      <c r="C3" s="9"/>
      <c r="D3" s="10"/>
      <c r="E3" s="11"/>
      <c r="F3" s="11"/>
      <c r="G3" s="11"/>
      <c r="H3" s="12"/>
      <c r="I3" s="12"/>
      <c r="J3" s="12"/>
      <c r="K3" s="12"/>
      <c r="L3" s="11"/>
      <c r="M3" s="1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23.25" customHeight="1">
      <c r="A4" s="14"/>
      <c r="B4" s="15"/>
      <c r="C4" s="16"/>
      <c r="D4" s="17" t="s">
        <v>1</v>
      </c>
      <c r="E4" s="17"/>
      <c r="F4" s="17"/>
      <c r="G4" s="17"/>
      <c r="H4" s="17"/>
      <c r="I4" s="17"/>
      <c r="J4" s="17"/>
      <c r="K4" s="18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6.5" customHeight="1">
      <c r="A5" s="14"/>
      <c r="B5" s="15"/>
      <c r="C5" s="16"/>
      <c r="D5" s="20"/>
      <c r="E5" s="21"/>
      <c r="F5" s="21"/>
      <c r="G5" s="21"/>
      <c r="H5" s="18"/>
      <c r="I5" s="18"/>
      <c r="J5" s="18"/>
      <c r="K5" s="18"/>
      <c r="L5" s="1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6.75" customHeight="1">
      <c r="A6" s="14"/>
      <c r="B6" s="15"/>
      <c r="C6" s="16"/>
      <c r="D6" s="20"/>
      <c r="E6" s="21"/>
      <c r="F6" s="21"/>
      <c r="G6" s="21"/>
      <c r="H6" s="18"/>
      <c r="I6" s="18"/>
      <c r="J6" s="18"/>
      <c r="K6" s="18"/>
      <c r="L6" s="1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8.75">
      <c r="A7" s="14"/>
      <c r="B7" s="22" t="s">
        <v>2</v>
      </c>
      <c r="C7" s="22"/>
      <c r="D7" s="20"/>
      <c r="E7" s="21"/>
      <c r="F7" s="21"/>
      <c r="G7" s="21"/>
      <c r="H7" s="18"/>
      <c r="I7" s="18"/>
      <c r="J7" s="18"/>
      <c r="K7" s="18"/>
      <c r="L7" s="19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6.75" customHeight="1">
      <c r="A8" s="14"/>
      <c r="B8" s="15"/>
      <c r="C8" s="16"/>
      <c r="D8" s="20"/>
      <c r="E8" s="21"/>
      <c r="F8" s="21"/>
      <c r="G8" s="21"/>
      <c r="H8" s="18"/>
      <c r="I8" s="18"/>
      <c r="J8" s="18"/>
      <c r="K8" s="18"/>
      <c r="L8" s="1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6.75" customHeight="1">
      <c r="A9" s="14"/>
      <c r="B9" s="15"/>
      <c r="C9" s="16"/>
      <c r="D9" s="20"/>
      <c r="E9" s="21"/>
      <c r="F9" s="21"/>
      <c r="G9" s="21"/>
      <c r="H9" s="18"/>
      <c r="I9" s="18"/>
      <c r="J9" s="18"/>
      <c r="K9" s="18"/>
      <c r="L9" s="1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4" customHeight="1">
      <c r="A10" s="23"/>
      <c r="B10" s="19"/>
      <c r="C10" s="19"/>
      <c r="D10" s="24"/>
      <c r="E10" s="25" t="s">
        <v>3</v>
      </c>
      <c r="F10" s="26"/>
      <c r="G10" s="26"/>
      <c r="H10" s="26"/>
      <c r="I10" s="26"/>
      <c r="J10" s="26"/>
      <c r="K10" s="26"/>
      <c r="L10" s="1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9.75" customHeight="1">
      <c r="A11" s="14"/>
      <c r="B11" s="21"/>
      <c r="C11" s="21"/>
      <c r="D11" s="21"/>
      <c r="E11" s="27"/>
      <c r="F11" s="21"/>
      <c r="G11" s="21"/>
      <c r="H11" s="18"/>
      <c r="I11" s="18"/>
      <c r="J11" s="18"/>
      <c r="K11" s="18"/>
      <c r="L11" s="1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2.5" customHeight="1">
      <c r="A12" s="14"/>
      <c r="B12" s="21"/>
      <c r="C12" s="21"/>
      <c r="D12" s="24"/>
      <c r="E12" s="25" t="s">
        <v>4</v>
      </c>
      <c r="F12" s="28"/>
      <c r="G12" s="21"/>
      <c r="H12" s="18"/>
      <c r="I12" s="18"/>
      <c r="J12" s="18"/>
      <c r="K12" s="18"/>
      <c r="L12" s="1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9.75" customHeight="1">
      <c r="A13" s="14"/>
      <c r="B13" s="19"/>
      <c r="C13" s="19"/>
      <c r="D13" s="29"/>
      <c r="E13" s="30"/>
      <c r="F13" s="31"/>
      <c r="G13" s="19"/>
      <c r="H13" s="18"/>
      <c r="I13" s="18"/>
      <c r="J13" s="18"/>
      <c r="K13" s="18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9.25" customHeight="1">
      <c r="A14"/>
      <c r="B14" s="32"/>
      <c r="C14" s="32"/>
      <c r="D14" s="32"/>
      <c r="E14" s="33" t="s">
        <v>5</v>
      </c>
      <c r="F14" s="34"/>
      <c r="G14" s="35"/>
      <c r="H14" s="35"/>
      <c r="I14" s="35"/>
      <c r="J14" s="18"/>
      <c r="K14" s="18"/>
      <c r="L14" s="1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9.75" customHeight="1">
      <c r="A15" s="14"/>
      <c r="B15" s="19"/>
      <c r="C15" s="19"/>
      <c r="D15" s="35"/>
      <c r="E15" s="36"/>
      <c r="F15" s="35"/>
      <c r="G15" s="35"/>
      <c r="H15" s="35"/>
      <c r="I15" s="35"/>
      <c r="J15" s="18"/>
      <c r="K15" s="18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2.5" customHeight="1">
      <c r="A16" s="14"/>
      <c r="B16" s="19"/>
      <c r="C16" s="19"/>
      <c r="D16" s="35"/>
      <c r="E16" s="37" t="s">
        <v>6</v>
      </c>
      <c r="F16" s="38"/>
      <c r="G16" s="35"/>
      <c r="H16" s="35"/>
      <c r="I16" s="35"/>
      <c r="J16" s="18"/>
      <c r="K16" s="18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6.5">
      <c r="A17" s="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6.5">
      <c r="A18" s="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9.5">
      <c r="A19" s="5"/>
      <c r="B19" s="39" t="s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6.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6.5">
      <c r="A21" s="5"/>
      <c r="B21" s="21"/>
      <c r="C21" s="21"/>
      <c r="D21" s="40">
        <v>2016</v>
      </c>
      <c r="E21" s="40">
        <f>+1+D21</f>
        <v>2017</v>
      </c>
      <c r="F21" s="40">
        <f>+1+E21</f>
        <v>2018</v>
      </c>
      <c r="G21" s="40">
        <f>+1+F21</f>
        <v>2019</v>
      </c>
      <c r="H21" s="40">
        <f>+1+G21</f>
        <v>2020</v>
      </c>
      <c r="I21" s="40">
        <f>+1+H21</f>
        <v>2021</v>
      </c>
      <c r="J21" s="40">
        <f>+1+I21</f>
        <v>2022</v>
      </c>
      <c r="K21" s="40">
        <f>+1+J21</f>
        <v>2023</v>
      </c>
      <c r="L21" s="40" t="s">
        <v>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30.75" customHeight="1">
      <c r="A22" s="5"/>
      <c r="B22" s="41"/>
      <c r="C22" s="41" t="s">
        <v>9</v>
      </c>
      <c r="D22" s="42"/>
      <c r="E22" s="42"/>
      <c r="F22" s="42"/>
      <c r="G22" s="42"/>
      <c r="H22" s="42"/>
      <c r="I22" s="42"/>
      <c r="J22" s="42"/>
      <c r="K22" s="42"/>
      <c r="L22" s="43">
        <f>SUM(D22:K22)</f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8.25" customHeight="1">
      <c r="A23" s="5"/>
      <c r="B23" s="27"/>
      <c r="C23" s="27"/>
      <c r="D23" s="44"/>
      <c r="E23" s="44"/>
      <c r="F23" s="44"/>
      <c r="G23" s="44"/>
      <c r="H23" s="44"/>
      <c r="I23" s="44"/>
      <c r="J23" s="44"/>
      <c r="K23" s="44"/>
      <c r="L23" s="2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30.75" customHeight="1">
      <c r="A24" s="5"/>
      <c r="B24" s="45"/>
      <c r="C24" s="46" t="s">
        <v>10</v>
      </c>
      <c r="D24" s="42"/>
      <c r="E24" s="42"/>
      <c r="F24" s="42"/>
      <c r="G24" s="42"/>
      <c r="H24" s="42"/>
      <c r="I24" s="42"/>
      <c r="J24" s="42"/>
      <c r="K24" s="42"/>
      <c r="L24" s="43">
        <f>SUM(D24:K24)</f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8.25" customHeight="1">
      <c r="A25" s="5"/>
      <c r="B25" s="27"/>
      <c r="C25" s="27"/>
      <c r="D25" s="44"/>
      <c r="E25" s="44"/>
      <c r="F25" s="44"/>
      <c r="G25" s="44"/>
      <c r="H25" s="44"/>
      <c r="I25" s="44"/>
      <c r="J25" s="44"/>
      <c r="K25" s="44"/>
      <c r="L25" s="2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30.75" customHeight="1">
      <c r="A26" s="5"/>
      <c r="B26" s="47" t="s">
        <v>11</v>
      </c>
      <c r="C26" s="47"/>
      <c r="D26" s="48">
        <f>+D24+D22</f>
        <v>0</v>
      </c>
      <c r="E26" s="48">
        <f>+E24+E22</f>
        <v>0</v>
      </c>
      <c r="F26" s="48">
        <f>+F24+F22</f>
        <v>0</v>
      </c>
      <c r="G26" s="48">
        <f>+G24+G22</f>
        <v>0</v>
      </c>
      <c r="H26" s="48">
        <f>+H24+H22</f>
        <v>0</v>
      </c>
      <c r="I26" s="48">
        <f>+I24+I22</f>
        <v>0</v>
      </c>
      <c r="J26" s="48">
        <f>+J24+J22</f>
        <v>0</v>
      </c>
      <c r="K26" s="48">
        <f>+K24+K22</f>
        <v>0</v>
      </c>
      <c r="L26" s="49">
        <f>SUM(D26:K26)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6.5">
      <c r="A27" s="5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6.5">
      <c r="A28" s="5"/>
      <c r="B28" s="50"/>
      <c r="C28" s="21"/>
      <c r="D28" s="51">
        <f>IF(L22=0,"",IF(L22&gt;1000000,"","ATTENZIONE: IL COSTO AMMISSIBILE TOTALE NON SUPERA IL MILIONE DI EURO E, PERTANTO, NON E' NECESSARIO COMPILARE LA PRESENTE SCHEDA"))</f>
        <v>0</v>
      </c>
      <c r="E28" s="51"/>
      <c r="F28" s="51"/>
      <c r="G28" s="51"/>
      <c r="H28" s="51"/>
      <c r="I28" s="51"/>
      <c r="J28" s="51"/>
      <c r="K28" s="21"/>
      <c r="L28" s="21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7.25">
      <c r="A29" s="5"/>
      <c r="B29" s="52" t="s">
        <v>12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6.5">
      <c r="A30" s="5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8.75">
      <c r="A31" s="5"/>
      <c r="B31" s="22" t="s">
        <v>13</v>
      </c>
      <c r="C31" s="53"/>
      <c r="D31" s="21"/>
      <c r="E31" s="21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6.5">
      <c r="A32" s="5"/>
      <c r="B32" s="54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25.5" customHeight="1">
      <c r="A33" s="5"/>
      <c r="B33" s="55" t="s">
        <v>14</v>
      </c>
      <c r="C33" s="56" t="s">
        <v>15</v>
      </c>
      <c r="D33" s="56"/>
      <c r="E33" s="56"/>
      <c r="F33" s="56"/>
      <c r="G33" s="56"/>
      <c r="H33" s="56"/>
      <c r="I33" s="56"/>
      <c r="J33" s="57" t="s">
        <v>16</v>
      </c>
      <c r="K33" s="57" t="s">
        <v>17</v>
      </c>
      <c r="L33" s="57" t="s">
        <v>18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59.25" customHeight="1">
      <c r="A34" s="5"/>
      <c r="B34" s="55"/>
      <c r="C34" s="58" t="s">
        <v>19</v>
      </c>
      <c r="D34" s="58" t="s">
        <v>20</v>
      </c>
      <c r="E34" s="58" t="s">
        <v>21</v>
      </c>
      <c r="F34" s="58" t="s">
        <v>22</v>
      </c>
      <c r="G34" s="58" t="s">
        <v>23</v>
      </c>
      <c r="H34" s="58" t="s">
        <v>24</v>
      </c>
      <c r="I34" s="57" t="s">
        <v>25</v>
      </c>
      <c r="J34" s="57"/>
      <c r="K34" s="57"/>
      <c r="L34" s="5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7.25" customHeight="1">
      <c r="A35" s="5"/>
      <c r="B35" s="59">
        <f>IF(F12="","",F12)</f>
      </c>
      <c r="C35" s="60"/>
      <c r="D35" s="60"/>
      <c r="E35" s="60"/>
      <c r="F35" s="60"/>
      <c r="G35" s="60"/>
      <c r="H35" s="60"/>
      <c r="I35" s="61">
        <f aca="true" t="shared" si="0" ref="I35:I59">SUM(C35:H35)</f>
        <v>0</v>
      </c>
      <c r="J35" s="60"/>
      <c r="K35" s="62"/>
      <c r="L35" s="63">
        <f aca="true" t="shared" si="1" ref="L35:L58">+J35-I35</f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7.25" customHeight="1">
      <c r="A36" s="5"/>
      <c r="B36" s="64">
        <f aca="true" t="shared" si="2" ref="B36:B59">IF($B$35="","",B35+1)</f>
        <v>0</v>
      </c>
      <c r="C36" s="60"/>
      <c r="D36" s="60"/>
      <c r="E36" s="60"/>
      <c r="F36" s="60"/>
      <c r="G36" s="60"/>
      <c r="H36" s="60"/>
      <c r="I36" s="61">
        <f t="shared" si="0"/>
        <v>0</v>
      </c>
      <c r="J36" s="60"/>
      <c r="K36" s="62"/>
      <c r="L36" s="63">
        <f t="shared" si="1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7.25" customHeight="1">
      <c r="A37" s="5"/>
      <c r="B37" s="64">
        <f t="shared" si="2"/>
        <v>0</v>
      </c>
      <c r="C37" s="60"/>
      <c r="D37" s="60"/>
      <c r="E37" s="60"/>
      <c r="F37" s="60"/>
      <c r="G37" s="60"/>
      <c r="H37" s="60"/>
      <c r="I37" s="61">
        <f t="shared" si="0"/>
        <v>0</v>
      </c>
      <c r="J37" s="60"/>
      <c r="K37" s="62"/>
      <c r="L37" s="63">
        <f t="shared" si="1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7.25" customHeight="1">
      <c r="A38" s="5"/>
      <c r="B38" s="64">
        <f t="shared" si="2"/>
        <v>0</v>
      </c>
      <c r="C38" s="60"/>
      <c r="D38" s="60"/>
      <c r="E38" s="60"/>
      <c r="F38" s="60"/>
      <c r="G38" s="60"/>
      <c r="H38" s="60"/>
      <c r="I38" s="61">
        <f t="shared" si="0"/>
        <v>0</v>
      </c>
      <c r="J38" s="60"/>
      <c r="K38" s="62"/>
      <c r="L38" s="63">
        <f t="shared" si="1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7.25" customHeight="1">
      <c r="A39" s="5"/>
      <c r="B39" s="64">
        <f t="shared" si="2"/>
        <v>0</v>
      </c>
      <c r="C39" s="60"/>
      <c r="D39" s="60"/>
      <c r="E39" s="60"/>
      <c r="F39" s="60"/>
      <c r="G39" s="60"/>
      <c r="H39" s="60"/>
      <c r="I39" s="61">
        <f t="shared" si="0"/>
        <v>0</v>
      </c>
      <c r="J39" s="60"/>
      <c r="K39" s="62"/>
      <c r="L39" s="63">
        <f t="shared" si="1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7.25" customHeight="1">
      <c r="A40" s="5"/>
      <c r="B40" s="64">
        <f t="shared" si="2"/>
        <v>0</v>
      </c>
      <c r="C40" s="60"/>
      <c r="D40" s="60"/>
      <c r="E40" s="60"/>
      <c r="F40" s="60"/>
      <c r="G40" s="60"/>
      <c r="H40" s="60"/>
      <c r="I40" s="61">
        <f t="shared" si="0"/>
        <v>0</v>
      </c>
      <c r="J40" s="60"/>
      <c r="K40" s="62"/>
      <c r="L40" s="63">
        <f t="shared" si="1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7.25" customHeight="1">
      <c r="A41" s="5"/>
      <c r="B41" s="64">
        <f t="shared" si="2"/>
        <v>0</v>
      </c>
      <c r="C41" s="60"/>
      <c r="D41" s="60"/>
      <c r="E41" s="60"/>
      <c r="F41" s="60"/>
      <c r="G41" s="60"/>
      <c r="H41" s="60"/>
      <c r="I41" s="61">
        <f t="shared" si="0"/>
        <v>0</v>
      </c>
      <c r="J41" s="60"/>
      <c r="K41" s="62"/>
      <c r="L41" s="63">
        <f t="shared" si="1"/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7.25" customHeight="1">
      <c r="A42" s="5"/>
      <c r="B42" s="64">
        <f t="shared" si="2"/>
        <v>0</v>
      </c>
      <c r="C42" s="60"/>
      <c r="D42" s="60"/>
      <c r="E42" s="60"/>
      <c r="F42" s="60"/>
      <c r="G42" s="60"/>
      <c r="H42" s="60"/>
      <c r="I42" s="61">
        <f t="shared" si="0"/>
        <v>0</v>
      </c>
      <c r="J42" s="60"/>
      <c r="K42" s="62"/>
      <c r="L42" s="63">
        <f t="shared" si="1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7.25" customHeight="1">
      <c r="A43" s="5"/>
      <c r="B43" s="64">
        <f t="shared" si="2"/>
        <v>0</v>
      </c>
      <c r="C43" s="60"/>
      <c r="D43" s="60"/>
      <c r="E43" s="60"/>
      <c r="F43" s="60"/>
      <c r="G43" s="60"/>
      <c r="H43" s="60"/>
      <c r="I43" s="61">
        <f t="shared" si="0"/>
        <v>0</v>
      </c>
      <c r="J43" s="60"/>
      <c r="K43" s="62"/>
      <c r="L43" s="63">
        <f t="shared" si="1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7.25" customHeight="1">
      <c r="A44" s="5"/>
      <c r="B44" s="64">
        <f t="shared" si="2"/>
        <v>0</v>
      </c>
      <c r="C44" s="60"/>
      <c r="D44" s="60"/>
      <c r="E44" s="60"/>
      <c r="F44" s="60"/>
      <c r="G44" s="60"/>
      <c r="H44" s="60"/>
      <c r="I44" s="61">
        <f t="shared" si="0"/>
        <v>0</v>
      </c>
      <c r="J44" s="60"/>
      <c r="K44" s="62"/>
      <c r="L44" s="63">
        <f t="shared" si="1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7.25" customHeight="1">
      <c r="A45" s="5"/>
      <c r="B45" s="64">
        <f t="shared" si="2"/>
        <v>0</v>
      </c>
      <c r="C45" s="60"/>
      <c r="D45" s="60"/>
      <c r="E45" s="60"/>
      <c r="F45" s="60"/>
      <c r="G45" s="60"/>
      <c r="H45" s="60"/>
      <c r="I45" s="61">
        <f t="shared" si="0"/>
        <v>0</v>
      </c>
      <c r="J45" s="60"/>
      <c r="K45" s="62"/>
      <c r="L45" s="63">
        <f t="shared" si="1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7.25" customHeight="1">
      <c r="A46" s="5"/>
      <c r="B46" s="64">
        <f t="shared" si="2"/>
        <v>0</v>
      </c>
      <c r="C46" s="60"/>
      <c r="D46" s="60"/>
      <c r="E46" s="60"/>
      <c r="F46" s="60"/>
      <c r="G46" s="60"/>
      <c r="H46" s="60"/>
      <c r="I46" s="61">
        <f t="shared" si="0"/>
        <v>0</v>
      </c>
      <c r="J46" s="60"/>
      <c r="K46" s="62"/>
      <c r="L46" s="63">
        <f t="shared" si="1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7.25" customHeight="1">
      <c r="A47" s="5"/>
      <c r="B47" s="64">
        <f t="shared" si="2"/>
        <v>0</v>
      </c>
      <c r="C47" s="60"/>
      <c r="D47" s="60"/>
      <c r="E47" s="60"/>
      <c r="F47" s="60"/>
      <c r="G47" s="60"/>
      <c r="H47" s="60"/>
      <c r="I47" s="61">
        <f t="shared" si="0"/>
        <v>0</v>
      </c>
      <c r="J47" s="60"/>
      <c r="K47" s="62"/>
      <c r="L47" s="63">
        <f t="shared" si="1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5"/>
      <c r="B48" s="64">
        <f t="shared" si="2"/>
        <v>0</v>
      </c>
      <c r="C48" s="60"/>
      <c r="D48" s="60"/>
      <c r="E48" s="60"/>
      <c r="F48" s="60"/>
      <c r="G48" s="60"/>
      <c r="H48" s="60"/>
      <c r="I48" s="61">
        <f t="shared" si="0"/>
        <v>0</v>
      </c>
      <c r="J48" s="60"/>
      <c r="K48" s="62"/>
      <c r="L48" s="63">
        <f t="shared" si="1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7.25" customHeight="1">
      <c r="A49" s="5"/>
      <c r="B49" s="64">
        <f t="shared" si="2"/>
        <v>0</v>
      </c>
      <c r="C49" s="60"/>
      <c r="D49" s="60"/>
      <c r="E49" s="60"/>
      <c r="F49" s="60"/>
      <c r="G49" s="60"/>
      <c r="H49" s="60"/>
      <c r="I49" s="61">
        <f t="shared" si="0"/>
        <v>0</v>
      </c>
      <c r="J49" s="60"/>
      <c r="K49" s="62"/>
      <c r="L49" s="63">
        <f t="shared" si="1"/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7.25" customHeight="1">
      <c r="A50" s="5"/>
      <c r="B50" s="64">
        <f t="shared" si="2"/>
        <v>0</v>
      </c>
      <c r="C50" s="60"/>
      <c r="D50" s="60"/>
      <c r="E50" s="60"/>
      <c r="F50" s="60"/>
      <c r="G50" s="60"/>
      <c r="H50" s="60"/>
      <c r="I50" s="61">
        <f t="shared" si="0"/>
        <v>0</v>
      </c>
      <c r="J50" s="60"/>
      <c r="K50" s="62"/>
      <c r="L50" s="63">
        <f t="shared" si="1"/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7.25" customHeight="1">
      <c r="A51" s="5"/>
      <c r="B51" s="64">
        <f t="shared" si="2"/>
        <v>0</v>
      </c>
      <c r="C51" s="65"/>
      <c r="D51" s="65"/>
      <c r="E51" s="65"/>
      <c r="F51" s="65"/>
      <c r="G51" s="65"/>
      <c r="H51" s="60"/>
      <c r="I51" s="61">
        <f t="shared" si="0"/>
        <v>0</v>
      </c>
      <c r="J51" s="60"/>
      <c r="K51" s="62"/>
      <c r="L51" s="63">
        <f t="shared" si="1"/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s="66" customFormat="1" ht="17.25" customHeight="1">
      <c r="A52" s="21"/>
      <c r="B52" s="64">
        <f t="shared" si="2"/>
        <v>0</v>
      </c>
      <c r="C52" s="65"/>
      <c r="D52" s="65"/>
      <c r="E52" s="65"/>
      <c r="F52" s="65"/>
      <c r="G52" s="65"/>
      <c r="H52" s="60"/>
      <c r="I52" s="61">
        <f t="shared" si="0"/>
        <v>0</v>
      </c>
      <c r="J52" s="60"/>
      <c r="K52" s="62"/>
      <c r="L52" s="63">
        <f t="shared" si="1"/>
        <v>0</v>
      </c>
      <c r="M52" s="5"/>
      <c r="N52" s="5"/>
      <c r="O52" s="5"/>
      <c r="P52" s="5"/>
      <c r="Q52" s="5"/>
      <c r="R52" s="5"/>
      <c r="S52" s="5"/>
      <c r="T52" s="5"/>
      <c r="U52" s="5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66" customFormat="1" ht="17.25" customHeight="1">
      <c r="A53" s="21"/>
      <c r="B53" s="64">
        <f t="shared" si="2"/>
        <v>0</v>
      </c>
      <c r="C53" s="65"/>
      <c r="D53" s="65"/>
      <c r="E53" s="65"/>
      <c r="F53" s="65"/>
      <c r="G53" s="65"/>
      <c r="H53" s="60"/>
      <c r="I53" s="61">
        <f t="shared" si="0"/>
        <v>0</v>
      </c>
      <c r="J53" s="60"/>
      <c r="K53" s="62"/>
      <c r="L53" s="63">
        <f t="shared" si="1"/>
        <v>0</v>
      </c>
      <c r="M53" s="5"/>
      <c r="N53" s="5"/>
      <c r="O53" s="5"/>
      <c r="P53" s="5"/>
      <c r="Q53" s="5"/>
      <c r="R53" s="5"/>
      <c r="S53" s="5"/>
      <c r="T53" s="5"/>
      <c r="U53" s="5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66" customFormat="1" ht="17.25" customHeight="1">
      <c r="A54" s="21"/>
      <c r="B54" s="64">
        <f t="shared" si="2"/>
        <v>0</v>
      </c>
      <c r="C54" s="65"/>
      <c r="D54" s="65"/>
      <c r="E54" s="65"/>
      <c r="F54" s="65"/>
      <c r="G54" s="65"/>
      <c r="H54" s="60"/>
      <c r="I54" s="61">
        <f t="shared" si="0"/>
        <v>0</v>
      </c>
      <c r="J54" s="60"/>
      <c r="K54" s="62"/>
      <c r="L54" s="63">
        <f t="shared" si="1"/>
        <v>0</v>
      </c>
      <c r="M54" s="5"/>
      <c r="N54" s="5"/>
      <c r="O54" s="5"/>
      <c r="P54" s="5"/>
      <c r="Q54" s="5"/>
      <c r="R54" s="5"/>
      <c r="S54" s="5"/>
      <c r="T54" s="5"/>
      <c r="U54" s="5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66" customFormat="1" ht="17.25" customHeight="1">
      <c r="A55" s="21"/>
      <c r="B55" s="64">
        <f t="shared" si="2"/>
        <v>0</v>
      </c>
      <c r="C55" s="65"/>
      <c r="D55" s="65"/>
      <c r="E55" s="65"/>
      <c r="F55" s="65"/>
      <c r="G55" s="65"/>
      <c r="H55" s="60"/>
      <c r="I55" s="61">
        <f t="shared" si="0"/>
        <v>0</v>
      </c>
      <c r="J55" s="60"/>
      <c r="K55" s="62"/>
      <c r="L55" s="63">
        <f t="shared" si="1"/>
        <v>0</v>
      </c>
      <c r="M55" s="5"/>
      <c r="N55" s="5"/>
      <c r="O55" s="5"/>
      <c r="P55" s="5"/>
      <c r="Q55" s="5"/>
      <c r="R55" s="5"/>
      <c r="S55" s="5"/>
      <c r="T55" s="5"/>
      <c r="U55" s="5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66" customFormat="1" ht="17.25" customHeight="1">
      <c r="A56" s="21"/>
      <c r="B56" s="64">
        <f t="shared" si="2"/>
        <v>0</v>
      </c>
      <c r="C56" s="65"/>
      <c r="D56" s="65"/>
      <c r="E56" s="65"/>
      <c r="F56" s="65"/>
      <c r="G56" s="65"/>
      <c r="H56" s="60"/>
      <c r="I56" s="61">
        <f t="shared" si="0"/>
        <v>0</v>
      </c>
      <c r="J56" s="60"/>
      <c r="K56" s="62"/>
      <c r="L56" s="63">
        <f t="shared" si="1"/>
        <v>0</v>
      </c>
      <c r="M56" s="5"/>
      <c r="N56" s="5"/>
      <c r="O56" s="5"/>
      <c r="P56" s="5"/>
      <c r="Q56" s="5"/>
      <c r="R56" s="5"/>
      <c r="S56" s="5"/>
      <c r="T56" s="5"/>
      <c r="U56" s="5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66" customFormat="1" ht="17.25" customHeight="1">
      <c r="A57" s="21"/>
      <c r="B57" s="64">
        <f t="shared" si="2"/>
        <v>0</v>
      </c>
      <c r="C57" s="65"/>
      <c r="D57" s="65"/>
      <c r="E57" s="65"/>
      <c r="F57" s="65"/>
      <c r="G57" s="65"/>
      <c r="H57" s="60"/>
      <c r="I57" s="61">
        <f t="shared" si="0"/>
        <v>0</v>
      </c>
      <c r="J57" s="60"/>
      <c r="K57" s="62"/>
      <c r="L57" s="63">
        <f t="shared" si="1"/>
        <v>0</v>
      </c>
      <c r="M57" s="5"/>
      <c r="N57" s="5"/>
      <c r="O57" s="5"/>
      <c r="P57" s="5"/>
      <c r="Q57" s="5"/>
      <c r="R57" s="5"/>
      <c r="S57" s="5"/>
      <c r="T57" s="5"/>
      <c r="U57" s="5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66" customFormat="1" ht="16.5" customHeight="1">
      <c r="A58" s="21"/>
      <c r="B58" s="64">
        <f t="shared" si="2"/>
        <v>0</v>
      </c>
      <c r="C58" s="65"/>
      <c r="D58" s="65"/>
      <c r="E58" s="65"/>
      <c r="F58" s="65"/>
      <c r="G58" s="65"/>
      <c r="H58" s="60"/>
      <c r="I58" s="61">
        <f t="shared" si="0"/>
        <v>0</v>
      </c>
      <c r="J58" s="60"/>
      <c r="K58" s="62"/>
      <c r="L58" s="63">
        <f t="shared" si="1"/>
        <v>0</v>
      </c>
      <c r="M58" s="5"/>
      <c r="N58" s="5"/>
      <c r="O58" s="5"/>
      <c r="P58" s="5"/>
      <c r="Q58" s="5"/>
      <c r="R58" s="5"/>
      <c r="S58" s="5"/>
      <c r="T58" s="5"/>
      <c r="U58" s="5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66" customFormat="1" ht="16.5" customHeight="1">
      <c r="A59" s="21"/>
      <c r="B59" s="64">
        <f t="shared" si="2"/>
        <v>0</v>
      </c>
      <c r="C59" s="65"/>
      <c r="D59" s="65"/>
      <c r="E59" s="65"/>
      <c r="F59" s="65"/>
      <c r="G59" s="65"/>
      <c r="H59" s="60"/>
      <c r="I59" s="61">
        <f t="shared" si="0"/>
        <v>0</v>
      </c>
      <c r="J59" s="60"/>
      <c r="K59" s="65"/>
      <c r="L59" s="63">
        <f>+J59-I59+K59</f>
        <v>0</v>
      </c>
      <c r="M59" s="5"/>
      <c r="N59" s="5"/>
      <c r="O59" s="5"/>
      <c r="P59" s="5"/>
      <c r="Q59" s="5"/>
      <c r="R59" s="5"/>
      <c r="S59" s="5"/>
      <c r="T59" s="5"/>
      <c r="U59" s="5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28.5" customHeight="1">
      <c r="A60" s="5"/>
      <c r="B60" s="67" t="s">
        <v>26</v>
      </c>
      <c r="C60" s="68">
        <f>SUM(C35:C59)</f>
        <v>0</v>
      </c>
      <c r="D60" s="68">
        <f>SUM(D35:D59)</f>
        <v>0</v>
      </c>
      <c r="E60" s="68">
        <f>SUM(E35:E59)</f>
        <v>0</v>
      </c>
      <c r="F60" s="68">
        <f>SUM(F35:F59)</f>
        <v>0</v>
      </c>
      <c r="G60" s="68">
        <f>SUM(G35:G59)</f>
        <v>0</v>
      </c>
      <c r="H60" s="68">
        <f>SUM(H35:H59)</f>
        <v>0</v>
      </c>
      <c r="I60" s="68">
        <f>SUM(I35:I59)</f>
        <v>0</v>
      </c>
      <c r="J60" s="68">
        <f>SUM(J35:J59)</f>
        <v>0</v>
      </c>
      <c r="K60" s="68">
        <f>SUM(K35:K59)</f>
        <v>0</v>
      </c>
      <c r="L60" s="68">
        <f>SUM(L35:L59)</f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33.75" customHeight="1">
      <c r="A62" s="5"/>
      <c r="B62" s="69" t="s">
        <v>27</v>
      </c>
      <c r="C62" s="69"/>
      <c r="D62" s="69"/>
      <c r="E62" s="69"/>
      <c r="F62" s="69"/>
      <c r="G62" s="69"/>
      <c r="H62" s="69"/>
      <c r="I62" s="69"/>
      <c r="J62" s="69"/>
      <c r="K62" s="6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33.75" customHeight="1">
      <c r="A64" s="5"/>
      <c r="B64" s="70" t="s">
        <v>28</v>
      </c>
      <c r="C64" s="70"/>
      <c r="D64" s="70"/>
      <c r="E64" s="70"/>
      <c r="F64" s="70"/>
      <c r="G64" s="70"/>
      <c r="H64" s="70"/>
      <c r="I64" s="70"/>
      <c r="J64" s="70"/>
      <c r="K64" s="7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9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6.5">
      <c r="A66" s="5"/>
      <c r="B66" s="50" t="s">
        <v>29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9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33.75" customHeight="1">
      <c r="A68" s="5"/>
      <c r="B68" s="70" t="s">
        <v>30</v>
      </c>
      <c r="C68" s="70"/>
      <c r="D68" s="70"/>
      <c r="E68" s="70"/>
      <c r="F68" s="70"/>
      <c r="G68" s="70"/>
      <c r="H68" s="70"/>
      <c r="I68" s="70"/>
      <c r="J68" s="70"/>
      <c r="K68" s="7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8.75">
      <c r="A71" s="5"/>
      <c r="B71" s="22" t="s">
        <v>31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15" s="73" customFormat="1" ht="19.5" customHeight="1">
      <c r="A73" s="71" t="s">
        <v>32</v>
      </c>
      <c r="B73" s="71"/>
      <c r="C73" s="71"/>
      <c r="D73" s="71"/>
      <c r="E73" s="71"/>
      <c r="F73" s="71"/>
      <c r="G73" s="71"/>
      <c r="H73" s="71"/>
      <c r="I73" s="72"/>
      <c r="J73" s="72"/>
      <c r="K73" s="5"/>
      <c r="L73" s="5"/>
      <c r="M73" s="5"/>
      <c r="N73" s="5"/>
      <c r="O73" s="5"/>
    </row>
    <row r="74" spans="1:18" s="73" customFormat="1" ht="144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5"/>
      <c r="N74" s="5"/>
      <c r="O74" s="5"/>
      <c r="P74" s="75"/>
      <c r="Q74" s="75"/>
      <c r="R74" s="75"/>
    </row>
    <row r="75" spans="1:18" s="73" customFormat="1" ht="12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5"/>
      <c r="M75" s="5"/>
      <c r="N75" s="5"/>
      <c r="O75" s="5"/>
      <c r="P75" s="75"/>
      <c r="Q75" s="75"/>
      <c r="R75" s="75"/>
    </row>
    <row r="76" spans="1:18" s="73" customFormat="1" ht="34.5" customHeight="1">
      <c r="A76" s="77" t="s">
        <v>33</v>
      </c>
      <c r="B76" s="77"/>
      <c r="C76" s="77"/>
      <c r="D76" s="77"/>
      <c r="E76" s="77"/>
      <c r="F76" s="77"/>
      <c r="G76" s="77"/>
      <c r="H76" s="77"/>
      <c r="I76" s="77"/>
      <c r="J76" s="77"/>
      <c r="L76" s="5"/>
      <c r="M76" s="5"/>
      <c r="N76" s="5"/>
      <c r="O76" s="5"/>
      <c r="P76" s="75"/>
      <c r="Q76" s="75"/>
      <c r="R76" s="75"/>
    </row>
    <row r="77" spans="1:18" s="73" customFormat="1" ht="144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5"/>
      <c r="N77" s="5"/>
      <c r="O77" s="5"/>
      <c r="P77" s="75"/>
      <c r="Q77" s="75"/>
      <c r="R77" s="75"/>
    </row>
    <row r="78" spans="1:1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9.5">
      <c r="A79" s="78" t="s">
        <v>34</v>
      </c>
      <c r="B79" s="73"/>
      <c r="C79" s="73"/>
      <c r="D79" s="73"/>
      <c r="E79" s="73"/>
      <c r="F79" s="73"/>
      <c r="G79" s="73"/>
      <c r="H79" s="73"/>
      <c r="I79" s="73"/>
      <c r="J79" s="73"/>
      <c r="K79" s="5"/>
      <c r="L79" s="5"/>
      <c r="M79" s="5"/>
    </row>
    <row r="80" spans="1:13" ht="144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5"/>
    </row>
    <row r="81" spans="1:1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9.5">
      <c r="A82" s="78" t="s">
        <v>35</v>
      </c>
      <c r="B82" s="73"/>
      <c r="C82" s="73"/>
      <c r="D82" s="73"/>
      <c r="E82" s="73"/>
      <c r="F82" s="73"/>
      <c r="G82" s="73"/>
      <c r="H82" s="73"/>
      <c r="I82" s="73"/>
      <c r="J82" s="73"/>
      <c r="K82" s="5"/>
      <c r="L82" s="5"/>
      <c r="M82" s="5"/>
    </row>
    <row r="83" spans="1:13" ht="144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5"/>
    </row>
    <row r="84" spans="1:30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1.2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4.25">
      <c r="A88" s="79"/>
      <c r="B88" s="80" t="s">
        <v>36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7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4.25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7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4.25">
      <c r="A90" s="79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7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8.75">
      <c r="A91" s="79"/>
      <c r="B91" s="22" t="s">
        <v>37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7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6.5">
      <c r="A92" s="79"/>
      <c r="B92" s="5"/>
      <c r="C92" s="5"/>
      <c r="D92" s="5"/>
      <c r="E92" s="5"/>
      <c r="F92" s="5"/>
      <c r="G92" s="5"/>
      <c r="H92" s="5"/>
      <c r="I92" s="5"/>
      <c r="J92"/>
      <c r="K92" s="5"/>
      <c r="L92" s="40" t="s">
        <v>8</v>
      </c>
      <c r="M92" s="7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6.5">
      <c r="A93" s="79"/>
      <c r="B93" s="5"/>
      <c r="C93" s="5"/>
      <c r="D93" s="40">
        <v>2016</v>
      </c>
      <c r="E93" s="40">
        <f>+1+D93</f>
        <v>2017</v>
      </c>
      <c r="F93" s="40">
        <f>+1+E93</f>
        <v>2018</v>
      </c>
      <c r="G93" s="40">
        <f>+1+F93</f>
        <v>2019</v>
      </c>
      <c r="H93" s="40">
        <f>+1+G93</f>
        <v>2020</v>
      </c>
      <c r="I93" s="40">
        <f>+1+H93</f>
        <v>2021</v>
      </c>
      <c r="J93" s="40">
        <f>+1+I93</f>
        <v>2022</v>
      </c>
      <c r="K93" s="40">
        <f>+1+J93</f>
        <v>2023</v>
      </c>
      <c r="L93" s="40"/>
      <c r="M93" s="7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s="86" customFormat="1" ht="34.5" customHeight="1">
      <c r="A94" s="81"/>
      <c r="B94" s="82"/>
      <c r="C94" s="83" t="s">
        <v>38</v>
      </c>
      <c r="D94" s="84">
        <f>D22*(1+0.04)^($F$12-D21)</f>
        <v>0</v>
      </c>
      <c r="E94" s="84">
        <f>E22*(1+0.04)^($F$12-E21)</f>
        <v>0</v>
      </c>
      <c r="F94" s="84">
        <f>F22*(1+0.04)^($F$12-F21)</f>
        <v>0</v>
      </c>
      <c r="G94" s="84">
        <f>G22*(1+0.04)^($F$12-G21)</f>
        <v>0</v>
      </c>
      <c r="H94" s="84">
        <f>H22*(1+0.04)^($F$12-H21)</f>
        <v>0</v>
      </c>
      <c r="I94" s="84">
        <f>I22*(1+0.04)^($F$12-I21)</f>
        <v>0</v>
      </c>
      <c r="J94" s="84">
        <f>J22*(1+0.04)^($F$12-J21)</f>
        <v>0</v>
      </c>
      <c r="K94" s="84">
        <f>K22*(1+0.04)^($F$12-K21)</f>
        <v>0</v>
      </c>
      <c r="L94" s="85">
        <f>SUM(D94:K94)</f>
        <v>0</v>
      </c>
      <c r="M94" s="81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14.25">
      <c r="A95" s="79"/>
      <c r="B95" s="5"/>
      <c r="C95" s="5"/>
      <c r="D95" s="87"/>
      <c r="E95" s="87"/>
      <c r="F95" s="87"/>
      <c r="G95" s="87"/>
      <c r="H95" s="87"/>
      <c r="I95" s="87"/>
      <c r="J95" s="87"/>
      <c r="K95" s="87"/>
      <c r="L95" s="87"/>
      <c r="M95" s="7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86" customFormat="1" ht="34.5" customHeight="1">
      <c r="A96" s="81"/>
      <c r="B96" s="82"/>
      <c r="C96" s="83" t="s">
        <v>39</v>
      </c>
      <c r="D96" s="88">
        <f>+L60</f>
        <v>0</v>
      </c>
      <c r="E96" s="82"/>
      <c r="F96" s="89" t="s">
        <v>40</v>
      </c>
      <c r="G96" s="88">
        <f>IF(L26=0,"",D96/L26*L24)</f>
        <v>0</v>
      </c>
      <c r="H96" s="82"/>
      <c r="I96" s="90"/>
      <c r="J96" s="90"/>
      <c r="K96" s="89" t="s">
        <v>41</v>
      </c>
      <c r="L96" s="85">
        <f>IF(L26=0,"",D96/L26*L22)</f>
        <v>0</v>
      </c>
      <c r="M96" s="81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14.25">
      <c r="A97" s="79"/>
      <c r="B97" s="5"/>
      <c r="C97" s="5"/>
      <c r="D97" s="5"/>
      <c r="E97" s="5"/>
      <c r="F97" s="5"/>
      <c r="G97" s="5"/>
      <c r="H97" s="5"/>
      <c r="I97" s="90"/>
      <c r="J97" s="90"/>
      <c r="K97" s="5"/>
      <c r="L97" s="5"/>
      <c r="M97" s="7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s="86" customFormat="1" ht="34.5" customHeight="1">
      <c r="A98" s="81"/>
      <c r="B98" s="82"/>
      <c r="C98" s="83" t="s">
        <v>42</v>
      </c>
      <c r="D98" s="88">
        <f>NPV(0.04,L35:L59)</f>
        <v>0</v>
      </c>
      <c r="E98" s="82"/>
      <c r="F98" s="89" t="s">
        <v>40</v>
      </c>
      <c r="G98" s="88">
        <f>IF(L60&gt;0,D98/D96*G96,"")</f>
        <v>0</v>
      </c>
      <c r="H98" s="82"/>
      <c r="I98" s="90"/>
      <c r="J98" s="90"/>
      <c r="K98" s="89" t="s">
        <v>41</v>
      </c>
      <c r="L98" s="85">
        <f>IF(L60&gt;0,D98/D96*L96,"")</f>
        <v>0</v>
      </c>
      <c r="M98" s="81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14.25">
      <c r="A99" s="79"/>
      <c r="B99" s="5"/>
      <c r="C99" s="5"/>
      <c r="D99" s="5"/>
      <c r="E99" s="5"/>
      <c r="F99" s="5"/>
      <c r="G99" s="5"/>
      <c r="H99" s="5"/>
      <c r="I99" s="5"/>
      <c r="J99" s="5"/>
      <c r="K99" s="91"/>
      <c r="L99" s="92"/>
      <c r="M99" s="7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8.75">
      <c r="A100" s="79"/>
      <c r="B100" s="5"/>
      <c r="C100" s="93">
        <f>IF(D96&gt;0,"","ATTENZIONE: L'OPERAZIONE NON GENERA ENTRATE NETTE")</f>
        <v>0</v>
      </c>
      <c r="D100" s="93"/>
      <c r="E100" s="93"/>
      <c r="F100" s="93"/>
      <c r="G100" s="93"/>
      <c r="H100" s="93"/>
      <c r="I100" s="93"/>
      <c r="J100" s="93"/>
      <c r="K100" s="93"/>
      <c r="L100" s="93"/>
      <c r="M100" s="7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4.25">
      <c r="A101" s="7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94"/>
      <c r="M101" s="7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6.5">
      <c r="A102" s="79"/>
      <c r="B102" s="5"/>
      <c r="C102" s="50" t="s">
        <v>43</v>
      </c>
      <c r="D102" s="5"/>
      <c r="E102" s="5"/>
      <c r="F102" s="5"/>
      <c r="G102" s="5"/>
      <c r="H102" s="5"/>
      <c r="I102" s="5"/>
      <c r="J102" s="5"/>
      <c r="K102" s="5"/>
      <c r="L102" s="87"/>
      <c r="M102" s="7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4.25">
      <c r="A103" s="79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7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27" customHeight="1">
      <c r="A104" s="79"/>
      <c r="B104" s="39" t="s">
        <v>44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7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9.75" customHeight="1">
      <c r="A105" s="79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7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40.5" customHeight="1">
      <c r="A106" s="79"/>
      <c r="B106" s="95" t="s">
        <v>45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5"/>
      <c r="M106" s="7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4.25">
      <c r="A107" s="79"/>
      <c r="B107" s="5"/>
      <c r="C107" s="96"/>
      <c r="D107" s="87"/>
      <c r="E107" s="5"/>
      <c r="F107" s="5"/>
      <c r="G107" s="5"/>
      <c r="H107" s="5"/>
      <c r="I107" s="5"/>
      <c r="J107" s="5"/>
      <c r="K107" s="5"/>
      <c r="L107" s="5"/>
      <c r="M107" s="7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30.75" customHeight="1">
      <c r="A108" s="79"/>
      <c r="B108" s="5"/>
      <c r="C108" s="97" t="s">
        <v>46</v>
      </c>
      <c r="D108" s="82"/>
      <c r="E108" s="82"/>
      <c r="F108" s="82"/>
      <c r="G108" s="82"/>
      <c r="H108" s="82"/>
      <c r="I108" s="82"/>
      <c r="J108" s="90"/>
      <c r="K108" s="5"/>
      <c r="L108" s="85">
        <f>IF(L60&gt;0,L22*(1-L98/L94),L22)</f>
        <v>0</v>
      </c>
      <c r="M108" s="7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4.25">
      <c r="A109" s="79"/>
      <c r="B109" s="98"/>
      <c r="C109" s="5"/>
      <c r="D109" s="87"/>
      <c r="E109" s="5"/>
      <c r="F109" s="5"/>
      <c r="G109" s="5"/>
      <c r="H109" s="5"/>
      <c r="I109" s="5"/>
      <c r="J109" s="90"/>
      <c r="K109" s="5"/>
      <c r="L109" s="5"/>
      <c r="M109" s="7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4.25">
      <c r="A110" s="79"/>
      <c r="B110" s="98"/>
      <c r="C110" s="99" t="s">
        <v>47</v>
      </c>
      <c r="D110" s="87"/>
      <c r="E110" s="5"/>
      <c r="F110" s="5"/>
      <c r="G110" s="5"/>
      <c r="H110" s="5"/>
      <c r="I110" s="5"/>
      <c r="J110" s="90"/>
      <c r="K110" s="5"/>
      <c r="L110" s="5"/>
      <c r="M110" s="7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4.25">
      <c r="A111" s="79"/>
      <c r="B111" s="98"/>
      <c r="C111" s="5"/>
      <c r="D111" s="87"/>
      <c r="E111" s="5"/>
      <c r="F111" s="5"/>
      <c r="G111" s="5"/>
      <c r="H111" s="5"/>
      <c r="I111" s="5"/>
      <c r="J111" s="90"/>
      <c r="K111" s="5"/>
      <c r="L111" s="5"/>
      <c r="M111" s="7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8.75">
      <c r="A112" s="79"/>
      <c r="B112" s="22" t="s">
        <v>36</v>
      </c>
      <c r="C112" s="5"/>
      <c r="D112" s="5"/>
      <c r="E112" s="5"/>
      <c r="F112" s="5"/>
      <c r="G112" s="5"/>
      <c r="H112" s="5"/>
      <c r="I112" s="5"/>
      <c r="J112" s="90"/>
      <c r="K112" s="5"/>
      <c r="L112" s="5"/>
      <c r="M112" s="7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13" ht="23.25" customHeight="1">
      <c r="A113" s="100"/>
      <c r="B113" s="101"/>
      <c r="C113" s="101"/>
      <c r="D113" s="101"/>
      <c r="E113" s="101"/>
      <c r="F113" s="101"/>
      <c r="G113" s="101"/>
      <c r="H113" s="101"/>
      <c r="I113" s="101"/>
      <c r="J113" s="90"/>
      <c r="K113" s="101"/>
      <c r="L113" s="101"/>
      <c r="M113" s="79"/>
    </row>
    <row r="114" spans="1:13" s="5" customFormat="1" ht="29.25" customHeight="1">
      <c r="A114" s="102"/>
      <c r="B114" s="103"/>
      <c r="C114" s="104" t="s">
        <v>48</v>
      </c>
      <c r="D114" s="103"/>
      <c r="E114" s="103"/>
      <c r="F114" s="103"/>
      <c r="G114" s="103"/>
      <c r="H114" s="105"/>
      <c r="I114" s="105"/>
      <c r="J114" s="90"/>
      <c r="K114" s="105"/>
      <c r="L114" s="85">
        <f>MIN(F16,F14*L108)</f>
        <v>0</v>
      </c>
      <c r="M114" s="79"/>
    </row>
    <row r="115" spans="1:13" s="5" customFormat="1" ht="6" customHeight="1">
      <c r="A115" s="106"/>
      <c r="B115" s="23"/>
      <c r="C115" s="23"/>
      <c r="D115" s="23"/>
      <c r="E115" s="23"/>
      <c r="F115" s="23"/>
      <c r="G115" s="23"/>
      <c r="H115" s="23"/>
      <c r="I115" s="23"/>
      <c r="J115" s="90"/>
      <c r="K115" s="23"/>
      <c r="L115" s="23"/>
      <c r="M115" s="106"/>
    </row>
    <row r="116" spans="1:13" s="5" customFormat="1" ht="29.25" customHeight="1">
      <c r="A116" s="107"/>
      <c r="B116" s="35"/>
      <c r="C116" s="104" t="s">
        <v>49</v>
      </c>
      <c r="D116" s="35"/>
      <c r="E116" s="35"/>
      <c r="F116" s="35"/>
      <c r="G116" s="35"/>
      <c r="H116" s="23"/>
      <c r="I116" s="23"/>
      <c r="J116" s="90"/>
      <c r="K116" s="23"/>
      <c r="L116" s="108">
        <f>+F16-L114</f>
        <v>0</v>
      </c>
      <c r="M116" s="106"/>
    </row>
    <row r="117" spans="1:13" s="5" customFormat="1" ht="6" customHeight="1">
      <c r="A117" s="109"/>
      <c r="B117" s="35"/>
      <c r="C117" s="35"/>
      <c r="D117" s="35"/>
      <c r="E117" s="35"/>
      <c r="F117" s="35"/>
      <c r="G117" s="35"/>
      <c r="H117" s="23"/>
      <c r="I117" s="23"/>
      <c r="J117" s="23"/>
      <c r="K117" s="23"/>
      <c r="L117" s="110"/>
      <c r="M117" s="106"/>
    </row>
    <row r="118" spans="1:13" s="5" customFormat="1" ht="6" customHeight="1">
      <c r="A118" s="109"/>
      <c r="B118" s="35"/>
      <c r="C118" s="35"/>
      <c r="D118" s="35"/>
      <c r="E118" s="35"/>
      <c r="F118" s="35"/>
      <c r="G118" s="35"/>
      <c r="H118" s="23"/>
      <c r="I118" s="23"/>
      <c r="J118" s="23"/>
      <c r="K118" s="23"/>
      <c r="L118" s="110"/>
      <c r="M118" s="106"/>
    </row>
    <row r="119" spans="1:13" s="5" customFormat="1" ht="21.75" customHeight="1">
      <c r="A119" s="109"/>
      <c r="B119" s="35"/>
      <c r="C119" s="35"/>
      <c r="D119" s="35"/>
      <c r="E119" s="35"/>
      <c r="F119" s="35"/>
      <c r="G119" s="35"/>
      <c r="H119" s="23"/>
      <c r="I119" s="23"/>
      <c r="J119" s="23"/>
      <c r="K119" s="23"/>
      <c r="L119" s="110"/>
      <c r="M119" s="106"/>
    </row>
    <row r="120" spans="1:13" s="5" customFormat="1" ht="18" customHeight="1">
      <c r="A120" s="109"/>
      <c r="B120" s="22" t="s">
        <v>50</v>
      </c>
      <c r="C120" s="35"/>
      <c r="D120" s="35"/>
      <c r="E120" s="35"/>
      <c r="F120" s="35"/>
      <c r="G120" s="35"/>
      <c r="H120" s="23"/>
      <c r="I120" s="23"/>
      <c r="J120" s="23"/>
      <c r="K120" s="23"/>
      <c r="L120" s="110"/>
      <c r="M120" s="106"/>
    </row>
    <row r="121" spans="1:13" s="5" customFormat="1" ht="16.5" customHeight="1">
      <c r="A121" s="109"/>
      <c r="B121" s="35"/>
      <c r="C121" s="35"/>
      <c r="D121" s="35"/>
      <c r="E121" s="35"/>
      <c r="F121" s="35"/>
      <c r="G121" s="35"/>
      <c r="H121" s="23"/>
      <c r="I121" s="23"/>
      <c r="J121" s="23"/>
      <c r="K121" s="23"/>
      <c r="L121" s="110"/>
      <c r="M121" s="106"/>
    </row>
    <row r="122" spans="1:13" s="5" customFormat="1" ht="11.25" customHeight="1">
      <c r="A122" s="109"/>
      <c r="B122" s="111"/>
      <c r="C122" s="112"/>
      <c r="D122" s="112"/>
      <c r="E122" s="112"/>
      <c r="F122" s="112"/>
      <c r="G122" s="112"/>
      <c r="H122" s="113"/>
      <c r="I122" s="113"/>
      <c r="J122" s="113"/>
      <c r="K122" s="113"/>
      <c r="L122" s="114"/>
      <c r="M122" s="106"/>
    </row>
    <row r="123" spans="1:13" s="5" customFormat="1" ht="24" customHeight="1">
      <c r="A123" s="115"/>
      <c r="B123" s="116"/>
      <c r="C123" s="117" t="s">
        <v>51</v>
      </c>
      <c r="D123" s="118"/>
      <c r="E123" s="119"/>
      <c r="F123" s="119"/>
      <c r="G123" s="119"/>
      <c r="H123" s="120"/>
      <c r="I123" s="120"/>
      <c r="J123" s="121">
        <f>+L22</f>
        <v>0</v>
      </c>
      <c r="K123" s="121"/>
      <c r="L123" s="122"/>
      <c r="M123" s="106"/>
    </row>
    <row r="124" spans="1:13" s="5" customFormat="1" ht="8.25" customHeight="1">
      <c r="A124" s="106"/>
      <c r="B124" s="123"/>
      <c r="C124" s="124"/>
      <c r="D124" s="120"/>
      <c r="E124" s="119"/>
      <c r="F124" s="125"/>
      <c r="G124" s="125"/>
      <c r="H124" s="125"/>
      <c r="I124" s="125"/>
      <c r="J124" s="126"/>
      <c r="K124" s="127"/>
      <c r="L124" s="122"/>
      <c r="M124" s="106"/>
    </row>
    <row r="125" spans="1:13" s="5" customFormat="1" ht="24" customHeight="1">
      <c r="A125" s="79"/>
      <c r="B125" s="123"/>
      <c r="C125" s="128" t="s">
        <v>52</v>
      </c>
      <c r="D125" s="118"/>
      <c r="E125" s="119"/>
      <c r="F125" s="120"/>
      <c r="G125" s="120"/>
      <c r="H125" s="120"/>
      <c r="I125" s="120"/>
      <c r="J125" s="121">
        <f>+L26</f>
        <v>0</v>
      </c>
      <c r="K125" s="121"/>
      <c r="L125" s="122"/>
      <c r="M125" s="79"/>
    </row>
    <row r="126" spans="1:13" s="5" customFormat="1" ht="8.25" customHeight="1">
      <c r="A126" s="106"/>
      <c r="B126" s="123"/>
      <c r="C126" s="124"/>
      <c r="D126" s="120"/>
      <c r="E126" s="119"/>
      <c r="F126" s="125"/>
      <c r="G126" s="125"/>
      <c r="H126" s="125"/>
      <c r="I126" s="125"/>
      <c r="J126" s="127"/>
      <c r="K126" s="127"/>
      <c r="L126" s="122"/>
      <c r="M126" s="106"/>
    </row>
    <row r="127" spans="1:13" s="5" customFormat="1" ht="24" customHeight="1">
      <c r="A127" s="109"/>
      <c r="B127" s="116"/>
      <c r="C127" s="128" t="s">
        <v>53</v>
      </c>
      <c r="D127" s="118"/>
      <c r="E127" s="119"/>
      <c r="F127" s="119"/>
      <c r="G127" s="119"/>
      <c r="H127" s="125"/>
      <c r="I127" s="125"/>
      <c r="J127" s="129">
        <f>+L114</f>
        <v>0</v>
      </c>
      <c r="K127" s="129"/>
      <c r="L127" s="122"/>
      <c r="M127" s="106"/>
    </row>
    <row r="128" spans="1:13" s="5" customFormat="1" ht="8.25" customHeight="1">
      <c r="A128" s="106"/>
      <c r="B128" s="123"/>
      <c r="C128" s="124"/>
      <c r="D128" s="120"/>
      <c r="E128" s="119"/>
      <c r="F128" s="125"/>
      <c r="G128" s="125"/>
      <c r="H128" s="125"/>
      <c r="I128" s="125"/>
      <c r="J128" s="127"/>
      <c r="K128" s="127"/>
      <c r="L128" s="122"/>
      <c r="M128" s="106"/>
    </row>
    <row r="129" spans="1:13" s="5" customFormat="1" ht="24" customHeight="1">
      <c r="A129" s="109"/>
      <c r="B129" s="116"/>
      <c r="C129" s="128" t="s">
        <v>54</v>
      </c>
      <c r="D129" s="118"/>
      <c r="E129" s="119"/>
      <c r="F129" s="119"/>
      <c r="G129" s="119"/>
      <c r="H129" s="125"/>
      <c r="I129" s="125"/>
      <c r="J129" s="129">
        <f>+J125-J127</f>
        <v>0</v>
      </c>
      <c r="K129" s="129"/>
      <c r="L129" s="122"/>
      <c r="M129" s="106"/>
    </row>
    <row r="130" spans="1:13" s="5" customFormat="1" ht="11.25" customHeight="1">
      <c r="A130" s="109"/>
      <c r="B130" s="116"/>
      <c r="C130" s="119"/>
      <c r="D130" s="119"/>
      <c r="E130" s="119"/>
      <c r="F130" s="119"/>
      <c r="G130" s="119"/>
      <c r="H130" s="120"/>
      <c r="I130" s="120"/>
      <c r="J130" s="120"/>
      <c r="K130" s="120"/>
      <c r="L130" s="122"/>
      <c r="M130" s="106"/>
    </row>
    <row r="131" spans="1:13" s="5" customFormat="1" ht="9" customHeight="1">
      <c r="A131" s="109"/>
      <c r="B131" s="130"/>
      <c r="C131" s="131"/>
      <c r="D131" s="131"/>
      <c r="E131" s="131"/>
      <c r="F131" s="131"/>
      <c r="G131" s="131"/>
      <c r="H131" s="132"/>
      <c r="I131" s="132"/>
      <c r="J131" s="132"/>
      <c r="K131" s="132"/>
      <c r="L131" s="133"/>
      <c r="M131" s="134"/>
    </row>
    <row r="132" spans="1:13" s="5" customFormat="1" ht="19.5" customHeight="1">
      <c r="A132" s="79"/>
      <c r="B132" s="135" t="s">
        <v>55</v>
      </c>
      <c r="M132" s="79"/>
    </row>
    <row r="133" spans="1:13" ht="11.25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</row>
    <row r="134" spans="1:13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4.25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4.25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4.25" hidden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4.25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4.25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4.25" hidden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4.25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4.25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4.25" hidden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4.25" hidden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4.25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4.25" hidden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4.25" hidden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4.25" hidden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4.25" hidden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4.25" hidden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4.25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sheetProtection password="C7F8" sheet="1"/>
  <mergeCells count="27">
    <mergeCell ref="E1:I1"/>
    <mergeCell ref="D4:J4"/>
    <mergeCell ref="F10:K10"/>
    <mergeCell ref="B26:C26"/>
    <mergeCell ref="D28:J28"/>
    <mergeCell ref="B33:B34"/>
    <mergeCell ref="C33:I33"/>
    <mergeCell ref="J33:J34"/>
    <mergeCell ref="K33:K34"/>
    <mergeCell ref="L33:L34"/>
    <mergeCell ref="K35:K58"/>
    <mergeCell ref="B62:K62"/>
    <mergeCell ref="B64:K64"/>
    <mergeCell ref="B68:K68"/>
    <mergeCell ref="A73:H73"/>
    <mergeCell ref="A74:L74"/>
    <mergeCell ref="A76:J76"/>
    <mergeCell ref="A77:L77"/>
    <mergeCell ref="A80:L80"/>
    <mergeCell ref="A83:L83"/>
    <mergeCell ref="B88:L89"/>
    <mergeCell ref="C100:L100"/>
    <mergeCell ref="B106:K106"/>
    <mergeCell ref="J123:K123"/>
    <mergeCell ref="J125:K125"/>
    <mergeCell ref="J127:K127"/>
    <mergeCell ref="J129:K12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5"/>
  <rowBreaks count="2" manualBreakCount="2">
    <brk id="61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2016-11-18T18:24:42Z</dcterms:created>
  <dcterms:modified xsi:type="dcterms:W3CDTF">2018-02-26T09:12:17Z</dcterms:modified>
  <cp:category/>
  <cp:version/>
  <cp:contentType/>
  <cp:contentStatus/>
  <cp:revision>32</cp:revision>
</cp:coreProperties>
</file>